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vinyi Éva\Documents\0_munka\FSZKA\Munkapéldányok_FSZA\FSZA 2023\"/>
    </mc:Choice>
  </mc:AlternateContent>
  <bookViews>
    <workbookView xWindow="3204" yWindow="984" windowWidth="25596" windowHeight="13980"/>
  </bookViews>
  <sheets>
    <sheet name="Kitöltési útmutató" sheetId="2" r:id="rId1"/>
    <sheet name="Fedlap" sheetId="15" r:id="rId2"/>
    <sheet name="Konzorcium összesen" sheetId="13" r:id="rId3"/>
    <sheet name="Konzorcium_vez_Ktgvetési_terv" sheetId="14" r:id="rId4"/>
    <sheet name="Konzorcium_vez_Bérktg" sheetId="3" r:id="rId5"/>
    <sheet name="Tag1_Ktgvetési_terv" sheetId="5" r:id="rId6"/>
    <sheet name="Tag1_Bérktg" sheetId="6" r:id="rId7"/>
    <sheet name="Tag2_Ktgvetési_terv" sheetId="7" r:id="rId8"/>
    <sheet name="Tag2_Bérktg" sheetId="8" r:id="rId9"/>
    <sheet name="Tag3_Ktgvetési_terv" sheetId="9" r:id="rId10"/>
    <sheet name="Tag3_Bérktg" sheetId="10" r:id="rId11"/>
    <sheet name="Tag4_Ktgvetési_terv" sheetId="11" r:id="rId12"/>
    <sheet name="Tag4_Bérktg" sheetId="12" r:id="rId13"/>
  </sheets>
  <definedNames>
    <definedName name="_xlnm.Print_Area" localSheetId="0">'Kitöltési útmutató'!$A$1:$F$69</definedName>
    <definedName name="_xlnm.Print_Area" localSheetId="2">'Konzorcium összesen'!$A$2:$N$51</definedName>
    <definedName name="_xlnm.Print_Area" localSheetId="4">Konzorcium_vez_Bérktg!$A$1:$L$67</definedName>
    <definedName name="_xlnm.Print_Area" localSheetId="3">Konzorcium_vez_Ktgvetési_terv!$A$2:$N$90</definedName>
    <definedName name="_xlnm.Print_Area" localSheetId="6">Tag1_Bérktg!$A$1:$L$67</definedName>
    <definedName name="_xlnm.Print_Area" localSheetId="5">Tag1_Ktgvetési_terv!$A$2:$N$90</definedName>
    <definedName name="_xlnm.Print_Area" localSheetId="8">Tag2_Bérktg!$A$1:$L$67</definedName>
    <definedName name="_xlnm.Print_Area" localSheetId="7">Tag2_Ktgvetési_terv!$A$2:$N$90</definedName>
    <definedName name="_xlnm.Print_Area" localSheetId="10">Tag3_Bérktg!$A$1:$L$67</definedName>
    <definedName name="_xlnm.Print_Area" localSheetId="9">Tag3_Ktgvetési_terv!$A$2:$N$90</definedName>
    <definedName name="_xlnm.Print_Area" localSheetId="12">Tag4_Bérktg!$A$1:$L$67</definedName>
    <definedName name="_xlnm.Print_Area" localSheetId="11">Tag4_Ktgvetési_terv!$A$2:$N$90</definedName>
    <definedName name="_xlnm.Print_Titles" localSheetId="2">'Konzorcium összesen'!$9:$21</definedName>
    <definedName name="_xlnm.Print_Titles" localSheetId="3">Konzorcium_vez_Ktgvetési_terv!$9:$20</definedName>
    <definedName name="_xlnm.Print_Titles" localSheetId="5">Tag1_Ktgvetési_terv!$9:$20</definedName>
    <definedName name="_xlnm.Print_Titles" localSheetId="7">Tag2_Ktgvetési_terv!$9:$20</definedName>
    <definedName name="_xlnm.Print_Titles" localSheetId="9">Tag3_Ktgvetési_terv!$9:$20</definedName>
    <definedName name="_xlnm.Print_Titles" localSheetId="11">Tag4_Ktgvetési_terv!$9:$20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9" i="14" l="1"/>
  <c r="M58" i="14"/>
  <c r="M57" i="14"/>
  <c r="M59" i="5"/>
  <c r="M58" i="5"/>
  <c r="M57" i="5"/>
  <c r="M59" i="7"/>
  <c r="M58" i="7"/>
  <c r="M57" i="7"/>
  <c r="M59" i="9"/>
  <c r="M58" i="9"/>
  <c r="M57" i="9"/>
  <c r="M63" i="11"/>
  <c r="M62" i="11"/>
  <c r="M61" i="11"/>
  <c r="M60" i="11"/>
  <c r="M59" i="11"/>
  <c r="M58" i="11"/>
  <c r="M57" i="11"/>
  <c r="C34" i="15" l="1"/>
  <c r="C33" i="15"/>
  <c r="C32" i="15"/>
  <c r="E7" i="13" l="1"/>
  <c r="E6" i="13"/>
  <c r="E5" i="13"/>
  <c r="E7" i="12"/>
  <c r="E6" i="12"/>
  <c r="E5" i="12"/>
  <c r="E7" i="10"/>
  <c r="E6" i="10"/>
  <c r="E5" i="10"/>
  <c r="E7" i="8"/>
  <c r="E6" i="8"/>
  <c r="E5" i="8"/>
  <c r="E7" i="6"/>
  <c r="E6" i="6"/>
  <c r="E5" i="6"/>
  <c r="E7" i="3" l="1"/>
  <c r="E6" i="3"/>
  <c r="E5" i="3"/>
  <c r="C16" i="15"/>
  <c r="C15" i="15"/>
  <c r="C14" i="15"/>
  <c r="J28" i="11"/>
  <c r="J27" i="11"/>
  <c r="J26" i="11"/>
  <c r="J25" i="11"/>
  <c r="J24" i="11"/>
  <c r="J23" i="11"/>
  <c r="J28" i="9"/>
  <c r="J27" i="9"/>
  <c r="J26" i="9"/>
  <c r="J25" i="9"/>
  <c r="J24" i="9"/>
  <c r="J23" i="9"/>
  <c r="J28" i="7"/>
  <c r="J27" i="7"/>
  <c r="J26" i="7"/>
  <c r="J25" i="7"/>
  <c r="J24" i="7"/>
  <c r="J23" i="7"/>
  <c r="L7" i="12"/>
  <c r="L6" i="12"/>
  <c r="L5" i="12" s="1"/>
  <c r="L4" i="12"/>
  <c r="L3" i="12"/>
  <c r="L2" i="12" s="1"/>
  <c r="L7" i="10"/>
  <c r="L6" i="10"/>
  <c r="L5" i="10" s="1"/>
  <c r="L4" i="10"/>
  <c r="L3" i="10"/>
  <c r="L2" i="10" s="1"/>
  <c r="L7" i="3"/>
  <c r="J28" i="14" s="1"/>
  <c r="L4" i="3"/>
  <c r="J27" i="14" s="1"/>
  <c r="L7" i="6"/>
  <c r="J28" i="5" s="1"/>
  <c r="L6" i="6"/>
  <c r="J26" i="5" s="1"/>
  <c r="L4" i="6"/>
  <c r="J27" i="5" s="1"/>
  <c r="L3" i="6"/>
  <c r="J25" i="5" s="1"/>
  <c r="L7" i="8"/>
  <c r="L6" i="8"/>
  <c r="L5" i="8" s="1"/>
  <c r="L4" i="8"/>
  <c r="L3" i="8"/>
  <c r="L2" i="8" s="1"/>
  <c r="J34" i="15" l="1"/>
  <c r="I34" i="15"/>
  <c r="H34" i="15"/>
  <c r="G34" i="15"/>
  <c r="F34" i="15"/>
  <c r="E34" i="15"/>
  <c r="D34" i="15"/>
  <c r="J33" i="15"/>
  <c r="I33" i="15"/>
  <c r="H33" i="15"/>
  <c r="G33" i="15"/>
  <c r="F33" i="15"/>
  <c r="E33" i="15"/>
  <c r="D33" i="15"/>
  <c r="J32" i="15"/>
  <c r="I32" i="15"/>
  <c r="H32" i="15"/>
  <c r="G32" i="15"/>
  <c r="F32" i="15"/>
  <c r="E32" i="15"/>
  <c r="D32" i="15"/>
  <c r="J31" i="15"/>
  <c r="I31" i="15"/>
  <c r="H31" i="15"/>
  <c r="G31" i="15"/>
  <c r="E31" i="15"/>
  <c r="D31" i="15"/>
  <c r="D30" i="15"/>
  <c r="J30" i="15"/>
  <c r="I30" i="15"/>
  <c r="H30" i="15"/>
  <c r="H35" i="15" s="1"/>
  <c r="G30" i="15"/>
  <c r="E30" i="15"/>
  <c r="L37" i="13"/>
  <c r="L39" i="13"/>
  <c r="L38" i="13"/>
  <c r="L36" i="13"/>
  <c r="K36" i="13"/>
  <c r="L35" i="13"/>
  <c r="L34" i="13"/>
  <c r="K34" i="13"/>
  <c r="K35" i="13"/>
  <c r="R35" i="13"/>
  <c r="Q35" i="13"/>
  <c r="P35" i="13"/>
  <c r="O35" i="13"/>
  <c r="L32" i="13"/>
  <c r="M31" i="13"/>
  <c r="L31" i="13"/>
  <c r="K31" i="13"/>
  <c r="J31" i="13"/>
  <c r="L30" i="13"/>
  <c r="L28" i="13"/>
  <c r="L27" i="13"/>
  <c r="K27" i="13"/>
  <c r="J27" i="13"/>
  <c r="L26" i="13"/>
  <c r="K26" i="13"/>
  <c r="J26" i="13"/>
  <c r="L25" i="13"/>
  <c r="K25" i="13"/>
  <c r="J25" i="13"/>
  <c r="R25" i="13"/>
  <c r="Q25" i="13"/>
  <c r="P25" i="13"/>
  <c r="O25" i="13"/>
  <c r="R26" i="13"/>
  <c r="Q26" i="13"/>
  <c r="P26" i="13"/>
  <c r="O26" i="13"/>
  <c r="R27" i="13"/>
  <c r="Q27" i="13"/>
  <c r="P27" i="13"/>
  <c r="O27" i="13"/>
  <c r="R28" i="13"/>
  <c r="Q28" i="13"/>
  <c r="P28" i="13"/>
  <c r="O28" i="13"/>
  <c r="L82" i="5"/>
  <c r="L79" i="5"/>
  <c r="K79" i="5"/>
  <c r="O77" i="5"/>
  <c r="M77" i="5"/>
  <c r="M76" i="5"/>
  <c r="O76" i="5" s="1"/>
  <c r="M75" i="5"/>
  <c r="O75" i="5" s="1"/>
  <c r="L75" i="5"/>
  <c r="K75" i="5"/>
  <c r="J75" i="5"/>
  <c r="O74" i="5"/>
  <c r="M74" i="5"/>
  <c r="M73" i="5"/>
  <c r="O73" i="5" s="1"/>
  <c r="O72" i="5"/>
  <c r="M72" i="5"/>
  <c r="M71" i="5"/>
  <c r="L71" i="5"/>
  <c r="L70" i="5" s="1"/>
  <c r="K71" i="5"/>
  <c r="J71" i="5"/>
  <c r="K70" i="5"/>
  <c r="J70" i="5"/>
  <c r="O69" i="5"/>
  <c r="M69" i="5"/>
  <c r="M68" i="5"/>
  <c r="O68" i="5" s="1"/>
  <c r="O67" i="5"/>
  <c r="M67" i="5"/>
  <c r="M66" i="5"/>
  <c r="O65" i="5"/>
  <c r="M65" i="5"/>
  <c r="L64" i="5"/>
  <c r="K64" i="5"/>
  <c r="J64" i="5"/>
  <c r="M63" i="5"/>
  <c r="O63" i="5" s="1"/>
  <c r="M62" i="5"/>
  <c r="O62" i="5" s="1"/>
  <c r="M61" i="5"/>
  <c r="O61" i="5" s="1"/>
  <c r="M60" i="5"/>
  <c r="O60" i="5" s="1"/>
  <c r="M56" i="5"/>
  <c r="L55" i="5"/>
  <c r="K55" i="5"/>
  <c r="J55" i="5"/>
  <c r="M54" i="5"/>
  <c r="O54" i="5" s="1"/>
  <c r="M53" i="5"/>
  <c r="O53" i="5" s="1"/>
  <c r="M52" i="5"/>
  <c r="O52" i="5" s="1"/>
  <c r="O51" i="5"/>
  <c r="M51" i="5"/>
  <c r="M50" i="5"/>
  <c r="L49" i="5"/>
  <c r="K49" i="5"/>
  <c r="J49" i="5"/>
  <c r="M48" i="5"/>
  <c r="O48" i="5" s="1"/>
  <c r="M47" i="5"/>
  <c r="M46" i="5"/>
  <c r="O46" i="5" s="1"/>
  <c r="M45" i="5"/>
  <c r="O45" i="5" s="1"/>
  <c r="M44" i="5"/>
  <c r="O44" i="5" s="1"/>
  <c r="L43" i="5"/>
  <c r="K43" i="5"/>
  <c r="J43" i="5"/>
  <c r="M42" i="5"/>
  <c r="O42" i="5" s="1"/>
  <c r="M41" i="5"/>
  <c r="O41" i="5" s="1"/>
  <c r="M40" i="5"/>
  <c r="O40" i="5" s="1"/>
  <c r="M39" i="5"/>
  <c r="O39" i="5" s="1"/>
  <c r="M38" i="5"/>
  <c r="O38" i="5" s="1"/>
  <c r="L37" i="5"/>
  <c r="K37" i="5"/>
  <c r="J37" i="5"/>
  <c r="M36" i="5"/>
  <c r="O36" i="5" s="1"/>
  <c r="M35" i="5"/>
  <c r="O35" i="5" s="1"/>
  <c r="M34" i="5"/>
  <c r="O34" i="5" s="1"/>
  <c r="M33" i="5"/>
  <c r="O33" i="5" s="1"/>
  <c r="M32" i="5"/>
  <c r="O32" i="5" s="1"/>
  <c r="L31" i="5"/>
  <c r="L30" i="5" s="1"/>
  <c r="L78" i="5" s="1"/>
  <c r="J14" i="5" s="1"/>
  <c r="K31" i="5"/>
  <c r="K30" i="5" s="1"/>
  <c r="J31" i="5"/>
  <c r="M29" i="5"/>
  <c r="O29" i="5" s="1"/>
  <c r="M28" i="5"/>
  <c r="O28" i="5" s="1"/>
  <c r="M27" i="5"/>
  <c r="O27" i="5" s="1"/>
  <c r="M26" i="5"/>
  <c r="O26" i="5" s="1"/>
  <c r="M25" i="5"/>
  <c r="O25" i="5" s="1"/>
  <c r="L22" i="5"/>
  <c r="K22" i="5"/>
  <c r="L82" i="7"/>
  <c r="L79" i="7"/>
  <c r="K79" i="7"/>
  <c r="O77" i="7"/>
  <c r="M77" i="7"/>
  <c r="M76" i="7"/>
  <c r="O76" i="7" s="1"/>
  <c r="L75" i="7"/>
  <c r="K75" i="7"/>
  <c r="K70" i="7" s="1"/>
  <c r="J75" i="7"/>
  <c r="J70" i="7" s="1"/>
  <c r="M74" i="7"/>
  <c r="O74" i="7" s="1"/>
  <c r="M73" i="7"/>
  <c r="O73" i="7" s="1"/>
  <c r="M72" i="7"/>
  <c r="O72" i="7" s="1"/>
  <c r="O71" i="7"/>
  <c r="M71" i="7"/>
  <c r="L71" i="7"/>
  <c r="K71" i="7"/>
  <c r="J71" i="7"/>
  <c r="L70" i="7"/>
  <c r="M69" i="7"/>
  <c r="O69" i="7" s="1"/>
  <c r="M68" i="7"/>
  <c r="O68" i="7" s="1"/>
  <c r="M67" i="7"/>
  <c r="O67" i="7" s="1"/>
  <c r="M66" i="7"/>
  <c r="M64" i="7" s="1"/>
  <c r="O64" i="7" s="1"/>
  <c r="M65" i="7"/>
  <c r="O65" i="7" s="1"/>
  <c r="L64" i="7"/>
  <c r="K64" i="7"/>
  <c r="J64" i="7"/>
  <c r="M63" i="7"/>
  <c r="O63" i="7" s="1"/>
  <c r="M62" i="7"/>
  <c r="O62" i="7" s="1"/>
  <c r="O61" i="7"/>
  <c r="M61" i="7"/>
  <c r="M60" i="7"/>
  <c r="M56" i="7"/>
  <c r="O56" i="7" s="1"/>
  <c r="L55" i="7"/>
  <c r="K55" i="7"/>
  <c r="J55" i="7"/>
  <c r="O54" i="7"/>
  <c r="M54" i="7"/>
  <c r="M53" i="7"/>
  <c r="O53" i="7" s="1"/>
  <c r="M52" i="7"/>
  <c r="O52" i="7" s="1"/>
  <c r="M51" i="7"/>
  <c r="O51" i="7" s="1"/>
  <c r="M50" i="7"/>
  <c r="L49" i="7"/>
  <c r="K49" i="7"/>
  <c r="J49" i="7"/>
  <c r="M48" i="7"/>
  <c r="O48" i="7" s="1"/>
  <c r="O47" i="7"/>
  <c r="M47" i="7"/>
  <c r="M46" i="7"/>
  <c r="O46" i="7" s="1"/>
  <c r="O45" i="7"/>
  <c r="M45" i="7"/>
  <c r="M44" i="7"/>
  <c r="L43" i="7"/>
  <c r="K43" i="7"/>
  <c r="K30" i="7" s="1"/>
  <c r="J43" i="7"/>
  <c r="J30" i="7" s="1"/>
  <c r="M42" i="7"/>
  <c r="O42" i="7" s="1"/>
  <c r="M41" i="7"/>
  <c r="M40" i="7"/>
  <c r="O40" i="7" s="1"/>
  <c r="M39" i="7"/>
  <c r="O39" i="7" s="1"/>
  <c r="M38" i="7"/>
  <c r="O38" i="7" s="1"/>
  <c r="L37" i="7"/>
  <c r="K37" i="7"/>
  <c r="J37" i="7"/>
  <c r="M36" i="7"/>
  <c r="O36" i="7" s="1"/>
  <c r="M35" i="7"/>
  <c r="O35" i="7" s="1"/>
  <c r="M34" i="7"/>
  <c r="O34" i="7" s="1"/>
  <c r="M33" i="7"/>
  <c r="O33" i="7" s="1"/>
  <c r="M32" i="7"/>
  <c r="O32" i="7" s="1"/>
  <c r="L31" i="7"/>
  <c r="L30" i="7" s="1"/>
  <c r="K31" i="7"/>
  <c r="J31" i="7"/>
  <c r="M29" i="7"/>
  <c r="O29" i="7" s="1"/>
  <c r="M28" i="7"/>
  <c r="O28" i="7" s="1"/>
  <c r="M27" i="7"/>
  <c r="O27" i="7" s="1"/>
  <c r="M26" i="7"/>
  <c r="O26" i="7" s="1"/>
  <c r="M25" i="7"/>
  <c r="O25" i="7" s="1"/>
  <c r="J22" i="7"/>
  <c r="M23" i="7"/>
  <c r="L22" i="7"/>
  <c r="L78" i="7" s="1"/>
  <c r="J14" i="7" s="1"/>
  <c r="K22" i="7"/>
  <c r="L82" i="9"/>
  <c r="L79" i="9"/>
  <c r="K79" i="9"/>
  <c r="M77" i="9"/>
  <c r="O77" i="9" s="1"/>
  <c r="M76" i="9"/>
  <c r="L75" i="9"/>
  <c r="L70" i="9" s="1"/>
  <c r="K75" i="9"/>
  <c r="K70" i="9" s="1"/>
  <c r="J75" i="9"/>
  <c r="M74" i="9"/>
  <c r="O74" i="9" s="1"/>
  <c r="O73" i="9"/>
  <c r="M73" i="9"/>
  <c r="M72" i="9"/>
  <c r="L71" i="9"/>
  <c r="K71" i="9"/>
  <c r="J71" i="9"/>
  <c r="J70" i="9" s="1"/>
  <c r="M69" i="9"/>
  <c r="O69" i="9" s="1"/>
  <c r="O68" i="9"/>
  <c r="M68" i="9"/>
  <c r="M67" i="9"/>
  <c r="O67" i="9" s="1"/>
  <c r="O66" i="9"/>
  <c r="M66" i="9"/>
  <c r="M65" i="9"/>
  <c r="O65" i="9" s="1"/>
  <c r="L64" i="9"/>
  <c r="K64" i="9"/>
  <c r="J64" i="9"/>
  <c r="M63" i="9"/>
  <c r="O63" i="9" s="1"/>
  <c r="M62" i="9"/>
  <c r="O62" i="9" s="1"/>
  <c r="M61" i="9"/>
  <c r="O61" i="9" s="1"/>
  <c r="M60" i="9"/>
  <c r="O60" i="9" s="1"/>
  <c r="M56" i="9"/>
  <c r="O56" i="9" s="1"/>
  <c r="L55" i="9"/>
  <c r="K55" i="9"/>
  <c r="J55" i="9"/>
  <c r="O54" i="9"/>
  <c r="M54" i="9"/>
  <c r="M53" i="9"/>
  <c r="O53" i="9" s="1"/>
  <c r="M52" i="9"/>
  <c r="O52" i="9" s="1"/>
  <c r="M51" i="9"/>
  <c r="M50" i="9"/>
  <c r="O50" i="9" s="1"/>
  <c r="L49" i="9"/>
  <c r="K49" i="9"/>
  <c r="J49" i="9"/>
  <c r="M48" i="9"/>
  <c r="O48" i="9" s="1"/>
  <c r="M47" i="9"/>
  <c r="O47" i="9" s="1"/>
  <c r="M46" i="9"/>
  <c r="O46" i="9" s="1"/>
  <c r="M45" i="9"/>
  <c r="O45" i="9" s="1"/>
  <c r="M44" i="9"/>
  <c r="L43" i="9"/>
  <c r="L30" i="9" s="1"/>
  <c r="K43" i="9"/>
  <c r="K30" i="9" s="1"/>
  <c r="J43" i="9"/>
  <c r="M42" i="9"/>
  <c r="O42" i="9" s="1"/>
  <c r="O41" i="9"/>
  <c r="M41" i="9"/>
  <c r="M40" i="9"/>
  <c r="O40" i="9" s="1"/>
  <c r="O39" i="9"/>
  <c r="M39" i="9"/>
  <c r="M38" i="9"/>
  <c r="L37" i="9"/>
  <c r="K37" i="9"/>
  <c r="J37" i="9"/>
  <c r="J30" i="9" s="1"/>
  <c r="M36" i="9"/>
  <c r="O36" i="9" s="1"/>
  <c r="M35" i="9"/>
  <c r="O35" i="9" s="1"/>
  <c r="M34" i="9"/>
  <c r="O34" i="9" s="1"/>
  <c r="M33" i="9"/>
  <c r="O33" i="9" s="1"/>
  <c r="M32" i="9"/>
  <c r="O32" i="9" s="1"/>
  <c r="L31" i="9"/>
  <c r="K31" i="9"/>
  <c r="J31" i="9"/>
  <c r="M29" i="9"/>
  <c r="O29" i="9" s="1"/>
  <c r="M28" i="9"/>
  <c r="O28" i="9" s="1"/>
  <c r="M27" i="9"/>
  <c r="O27" i="9" s="1"/>
  <c r="M26" i="9"/>
  <c r="O26" i="9" s="1"/>
  <c r="M25" i="9"/>
  <c r="O25" i="9" s="1"/>
  <c r="M24" i="9"/>
  <c r="O24" i="9" s="1"/>
  <c r="L22" i="9"/>
  <c r="K22" i="9"/>
  <c r="K78" i="9" s="1"/>
  <c r="J13" i="9" s="1"/>
  <c r="L82" i="11"/>
  <c r="L79" i="11"/>
  <c r="K79" i="11"/>
  <c r="M77" i="11"/>
  <c r="O77" i="11" s="1"/>
  <c r="O76" i="11"/>
  <c r="M76" i="11"/>
  <c r="M75" i="11"/>
  <c r="O75" i="11" s="1"/>
  <c r="L75" i="11"/>
  <c r="K75" i="11"/>
  <c r="J75" i="11"/>
  <c r="M74" i="11"/>
  <c r="O74" i="11" s="1"/>
  <c r="M73" i="11"/>
  <c r="O73" i="11" s="1"/>
  <c r="M72" i="11"/>
  <c r="M71" i="11" s="1"/>
  <c r="O71" i="11" s="1"/>
  <c r="L71" i="11"/>
  <c r="K71" i="11"/>
  <c r="K70" i="11" s="1"/>
  <c r="J71" i="11"/>
  <c r="L70" i="11"/>
  <c r="J70" i="11"/>
  <c r="M69" i="11"/>
  <c r="O69" i="11" s="1"/>
  <c r="M68" i="11"/>
  <c r="O68" i="11" s="1"/>
  <c r="O67" i="11"/>
  <c r="M67" i="11"/>
  <c r="M66" i="11"/>
  <c r="O66" i="11" s="1"/>
  <c r="M65" i="11"/>
  <c r="L64" i="11"/>
  <c r="K64" i="11"/>
  <c r="J64" i="11"/>
  <c r="O63" i="11"/>
  <c r="O62" i="11"/>
  <c r="O61" i="11"/>
  <c r="O60" i="11"/>
  <c r="M56" i="11"/>
  <c r="O56" i="11" s="1"/>
  <c r="L55" i="11"/>
  <c r="K55" i="11"/>
  <c r="J55" i="11"/>
  <c r="M54" i="11"/>
  <c r="O54" i="11" s="1"/>
  <c r="M53" i="11"/>
  <c r="O53" i="11" s="1"/>
  <c r="M52" i="11"/>
  <c r="O52" i="11" s="1"/>
  <c r="M51" i="11"/>
  <c r="O51" i="11" s="1"/>
  <c r="M50" i="11"/>
  <c r="O50" i="11" s="1"/>
  <c r="M49" i="11"/>
  <c r="O49" i="11" s="1"/>
  <c r="L49" i="11"/>
  <c r="K49" i="11"/>
  <c r="J49" i="11"/>
  <c r="M48" i="11"/>
  <c r="O48" i="11" s="1"/>
  <c r="M47" i="11"/>
  <c r="O47" i="11" s="1"/>
  <c r="M46" i="11"/>
  <c r="O46" i="11" s="1"/>
  <c r="M45" i="11"/>
  <c r="O44" i="11"/>
  <c r="M44" i="11"/>
  <c r="L43" i="11"/>
  <c r="K43" i="11"/>
  <c r="J43" i="11"/>
  <c r="M42" i="11"/>
  <c r="O42" i="11" s="1"/>
  <c r="M41" i="11"/>
  <c r="O41" i="11" s="1"/>
  <c r="M40" i="11"/>
  <c r="O40" i="11" s="1"/>
  <c r="M39" i="11"/>
  <c r="O39" i="11" s="1"/>
  <c r="M38" i="11"/>
  <c r="O38" i="11" s="1"/>
  <c r="L37" i="11"/>
  <c r="K37" i="11"/>
  <c r="K30" i="11" s="1"/>
  <c r="K78" i="11" s="1"/>
  <c r="J13" i="11" s="1"/>
  <c r="J37" i="11"/>
  <c r="M36" i="11"/>
  <c r="O36" i="11" s="1"/>
  <c r="M35" i="11"/>
  <c r="O35" i="11" s="1"/>
  <c r="M34" i="11"/>
  <c r="O34" i="11" s="1"/>
  <c r="M33" i="11"/>
  <c r="O33" i="11" s="1"/>
  <c r="M32" i="11"/>
  <c r="L31" i="11"/>
  <c r="K31" i="11"/>
  <c r="J31" i="11"/>
  <c r="J30" i="11" s="1"/>
  <c r="L30" i="11"/>
  <c r="M29" i="11"/>
  <c r="O29" i="11" s="1"/>
  <c r="M28" i="11"/>
  <c r="O28" i="11" s="1"/>
  <c r="M27" i="11"/>
  <c r="O27" i="11" s="1"/>
  <c r="M26" i="11"/>
  <c r="O26" i="11" s="1"/>
  <c r="M24" i="11"/>
  <c r="O24" i="11" s="1"/>
  <c r="M23" i="11"/>
  <c r="O23" i="11" s="1"/>
  <c r="L22" i="11"/>
  <c r="L78" i="11" s="1"/>
  <c r="J14" i="11" s="1"/>
  <c r="K22" i="11"/>
  <c r="L82" i="14"/>
  <c r="L79" i="14"/>
  <c r="K79" i="14"/>
  <c r="O77" i="14"/>
  <c r="M77" i="14"/>
  <c r="M76" i="14"/>
  <c r="O76" i="14" s="1"/>
  <c r="M75" i="14"/>
  <c r="L75" i="14"/>
  <c r="K75" i="14"/>
  <c r="K70" i="14" s="1"/>
  <c r="K30" i="13" s="1"/>
  <c r="J75" i="14"/>
  <c r="J70" i="14" s="1"/>
  <c r="J30" i="13" s="1"/>
  <c r="O74" i="14"/>
  <c r="M74" i="14"/>
  <c r="M73" i="14"/>
  <c r="O73" i="14" s="1"/>
  <c r="O72" i="14"/>
  <c r="M72" i="14"/>
  <c r="L71" i="14"/>
  <c r="L70" i="14" s="1"/>
  <c r="K71" i="14"/>
  <c r="J71" i="14"/>
  <c r="M69" i="14"/>
  <c r="O69" i="14" s="1"/>
  <c r="M68" i="14"/>
  <c r="O68" i="14" s="1"/>
  <c r="M67" i="14"/>
  <c r="O67" i="14" s="1"/>
  <c r="M66" i="14"/>
  <c r="O66" i="14" s="1"/>
  <c r="M65" i="14"/>
  <c r="O65" i="14" s="1"/>
  <c r="L64" i="14"/>
  <c r="L29" i="13" s="1"/>
  <c r="K64" i="14"/>
  <c r="K29" i="13" s="1"/>
  <c r="J64" i="14"/>
  <c r="J29" i="13" s="1"/>
  <c r="M63" i="14"/>
  <c r="O63" i="14" s="1"/>
  <c r="M62" i="14"/>
  <c r="O62" i="14" s="1"/>
  <c r="M61" i="14"/>
  <c r="O61" i="14" s="1"/>
  <c r="M60" i="14"/>
  <c r="O60" i="14" s="1"/>
  <c r="M56" i="14"/>
  <c r="O56" i="14" s="1"/>
  <c r="L55" i="14"/>
  <c r="K55" i="14"/>
  <c r="K28" i="13" s="1"/>
  <c r="J55" i="14"/>
  <c r="M54" i="14"/>
  <c r="O54" i="14" s="1"/>
  <c r="M53" i="14"/>
  <c r="O53" i="14" s="1"/>
  <c r="M52" i="14"/>
  <c r="O52" i="14" s="1"/>
  <c r="M51" i="14"/>
  <c r="O51" i="14" s="1"/>
  <c r="M50" i="14"/>
  <c r="L49" i="14"/>
  <c r="K49" i="14"/>
  <c r="J49" i="14"/>
  <c r="M48" i="14"/>
  <c r="O48" i="14" s="1"/>
  <c r="M47" i="14"/>
  <c r="O47" i="14" s="1"/>
  <c r="M46" i="14"/>
  <c r="O46" i="14" s="1"/>
  <c r="M45" i="14"/>
  <c r="M44" i="14"/>
  <c r="O44" i="14" s="1"/>
  <c r="L43" i="14"/>
  <c r="K43" i="14"/>
  <c r="J43" i="14"/>
  <c r="M42" i="14"/>
  <c r="O42" i="14" s="1"/>
  <c r="M41" i="14"/>
  <c r="O41" i="14" s="1"/>
  <c r="M40" i="14"/>
  <c r="O40" i="14" s="1"/>
  <c r="M39" i="14"/>
  <c r="O39" i="14" s="1"/>
  <c r="M38" i="14"/>
  <c r="O38" i="14" s="1"/>
  <c r="L37" i="14"/>
  <c r="K37" i="14"/>
  <c r="J37" i="14"/>
  <c r="M36" i="14"/>
  <c r="O36" i="14" s="1"/>
  <c r="O35" i="14"/>
  <c r="M35" i="14"/>
  <c r="M34" i="14"/>
  <c r="O34" i="14" s="1"/>
  <c r="M33" i="14"/>
  <c r="O33" i="14" s="1"/>
  <c r="M32" i="14"/>
  <c r="L31" i="14"/>
  <c r="K31" i="14"/>
  <c r="J31" i="14"/>
  <c r="O29" i="14"/>
  <c r="M29" i="14"/>
  <c r="M28" i="14"/>
  <c r="O28" i="14" s="1"/>
  <c r="M27" i="14"/>
  <c r="O27" i="14" s="1"/>
  <c r="L22" i="14"/>
  <c r="L22" i="13" s="1"/>
  <c r="K22" i="14"/>
  <c r="K22" i="13" s="1"/>
  <c r="G60" i="3"/>
  <c r="F60" i="3"/>
  <c r="A60" i="3"/>
  <c r="G59" i="3"/>
  <c r="F59" i="3"/>
  <c r="A59" i="3"/>
  <c r="G58" i="3"/>
  <c r="F58" i="3"/>
  <c r="A58" i="3"/>
  <c r="G57" i="3"/>
  <c r="F57" i="3"/>
  <c r="A57" i="3"/>
  <c r="G56" i="3"/>
  <c r="F56" i="3"/>
  <c r="A56" i="3"/>
  <c r="G55" i="3"/>
  <c r="F55" i="3"/>
  <c r="A55" i="3"/>
  <c r="G54" i="3"/>
  <c r="F54" i="3"/>
  <c r="A54" i="3"/>
  <c r="G53" i="3"/>
  <c r="F53" i="3"/>
  <c r="A53" i="3"/>
  <c r="G52" i="3"/>
  <c r="F52" i="3"/>
  <c r="A52" i="3"/>
  <c r="G51" i="3"/>
  <c r="F51" i="3"/>
  <c r="A51" i="3"/>
  <c r="G50" i="3"/>
  <c r="F50" i="3"/>
  <c r="A50" i="3"/>
  <c r="G49" i="3"/>
  <c r="F49" i="3"/>
  <c r="A49" i="3"/>
  <c r="G48" i="3"/>
  <c r="F48" i="3"/>
  <c r="A48" i="3"/>
  <c r="G47" i="3"/>
  <c r="F47" i="3"/>
  <c r="A47" i="3"/>
  <c r="G46" i="3"/>
  <c r="F46" i="3"/>
  <c r="A46" i="3"/>
  <c r="G45" i="3"/>
  <c r="F45" i="3"/>
  <c r="A45" i="3"/>
  <c r="G44" i="3"/>
  <c r="F44" i="3"/>
  <c r="A44" i="3"/>
  <c r="G43" i="3"/>
  <c r="F43" i="3"/>
  <c r="A43" i="3"/>
  <c r="G42" i="3"/>
  <c r="F42" i="3"/>
  <c r="A42" i="3"/>
  <c r="G41" i="3"/>
  <c r="F41" i="3"/>
  <c r="A41" i="3"/>
  <c r="G40" i="3"/>
  <c r="F40" i="3"/>
  <c r="A40" i="3"/>
  <c r="G39" i="3"/>
  <c r="F39" i="3"/>
  <c r="A39" i="3"/>
  <c r="G38" i="3"/>
  <c r="F38" i="3"/>
  <c r="A38" i="3"/>
  <c r="G37" i="3"/>
  <c r="F37" i="3"/>
  <c r="A37" i="3"/>
  <c r="G36" i="3"/>
  <c r="F36" i="3"/>
  <c r="A36" i="3"/>
  <c r="G35" i="3"/>
  <c r="F35" i="3"/>
  <c r="A35" i="3"/>
  <c r="G34" i="3"/>
  <c r="F34" i="3"/>
  <c r="A34" i="3"/>
  <c r="G33" i="3"/>
  <c r="F33" i="3"/>
  <c r="A33" i="3"/>
  <c r="G32" i="3"/>
  <c r="F32" i="3"/>
  <c r="A32" i="3"/>
  <c r="G31" i="3"/>
  <c r="F31" i="3"/>
  <c r="A31" i="3"/>
  <c r="G30" i="3"/>
  <c r="F30" i="3"/>
  <c r="A30" i="3"/>
  <c r="G29" i="3"/>
  <c r="F29" i="3"/>
  <c r="A29" i="3"/>
  <c r="G28" i="3"/>
  <c r="F28" i="3"/>
  <c r="A28" i="3"/>
  <c r="G27" i="3"/>
  <c r="F27" i="3"/>
  <c r="A27" i="3"/>
  <c r="G26" i="3"/>
  <c r="F26" i="3"/>
  <c r="A26" i="3"/>
  <c r="G25" i="3"/>
  <c r="F25" i="3"/>
  <c r="A25" i="3"/>
  <c r="G24" i="3"/>
  <c r="F24" i="3"/>
  <c r="A24" i="3"/>
  <c r="G23" i="3"/>
  <c r="F23" i="3"/>
  <c r="A23" i="3"/>
  <c r="G22" i="3"/>
  <c r="F22" i="3"/>
  <c r="A22" i="3"/>
  <c r="G21" i="3"/>
  <c r="F21" i="3"/>
  <c r="A21" i="3"/>
  <c r="G20" i="3"/>
  <c r="F20" i="3"/>
  <c r="A20" i="3"/>
  <c r="G19" i="3"/>
  <c r="F19" i="3"/>
  <c r="A19" i="3"/>
  <c r="G18" i="3"/>
  <c r="F18" i="3"/>
  <c r="A18" i="3"/>
  <c r="G17" i="3"/>
  <c r="F17" i="3"/>
  <c r="A17" i="3"/>
  <c r="G16" i="3"/>
  <c r="F16" i="3"/>
  <c r="G15" i="3"/>
  <c r="F15" i="3"/>
  <c r="G14" i="3"/>
  <c r="F14" i="3"/>
  <c r="G13" i="3"/>
  <c r="F13" i="3"/>
  <c r="A13" i="3"/>
  <c r="A14" i="3" s="1"/>
  <c r="A15" i="3" s="1"/>
  <c r="A16" i="3" s="1"/>
  <c r="G12" i="3"/>
  <c r="L6" i="3" s="1"/>
  <c r="J26" i="14" s="1"/>
  <c r="M26" i="14" s="1"/>
  <c r="O26" i="14" s="1"/>
  <c r="F12" i="3"/>
  <c r="G60" i="6"/>
  <c r="F60" i="6"/>
  <c r="A60" i="6"/>
  <c r="G59" i="6"/>
  <c r="F59" i="6"/>
  <c r="A59" i="6"/>
  <c r="G58" i="6"/>
  <c r="F58" i="6"/>
  <c r="A58" i="6"/>
  <c r="G57" i="6"/>
  <c r="F57" i="6"/>
  <c r="A57" i="6"/>
  <c r="G56" i="6"/>
  <c r="F56" i="6"/>
  <c r="A56" i="6"/>
  <c r="G55" i="6"/>
  <c r="F55" i="6"/>
  <c r="A55" i="6"/>
  <c r="G54" i="6"/>
  <c r="F54" i="6"/>
  <c r="A54" i="6"/>
  <c r="G53" i="6"/>
  <c r="F53" i="6"/>
  <c r="A53" i="6"/>
  <c r="G52" i="6"/>
  <c r="F52" i="6"/>
  <c r="A52" i="6"/>
  <c r="G51" i="6"/>
  <c r="F51" i="6"/>
  <c r="A51" i="6"/>
  <c r="G50" i="6"/>
  <c r="F50" i="6"/>
  <c r="A50" i="6"/>
  <c r="G49" i="6"/>
  <c r="F49" i="6"/>
  <c r="A49" i="6"/>
  <c r="G48" i="6"/>
  <c r="F48" i="6"/>
  <c r="A48" i="6"/>
  <c r="G47" i="6"/>
  <c r="F47" i="6"/>
  <c r="A47" i="6"/>
  <c r="G46" i="6"/>
  <c r="F46" i="6"/>
  <c r="A46" i="6"/>
  <c r="G45" i="6"/>
  <c r="F45" i="6"/>
  <c r="A45" i="6"/>
  <c r="G44" i="6"/>
  <c r="F44" i="6"/>
  <c r="A44" i="6"/>
  <c r="G43" i="6"/>
  <c r="F43" i="6"/>
  <c r="A43" i="6"/>
  <c r="G42" i="6"/>
  <c r="F42" i="6"/>
  <c r="A42" i="6"/>
  <c r="G41" i="6"/>
  <c r="F41" i="6"/>
  <c r="A41" i="6"/>
  <c r="G40" i="6"/>
  <c r="F40" i="6"/>
  <c r="A40" i="6"/>
  <c r="G39" i="6"/>
  <c r="F39" i="6"/>
  <c r="A39" i="6"/>
  <c r="G38" i="6"/>
  <c r="F38" i="6"/>
  <c r="A38" i="6"/>
  <c r="G37" i="6"/>
  <c r="F37" i="6"/>
  <c r="A37" i="6"/>
  <c r="G36" i="6"/>
  <c r="F36" i="6"/>
  <c r="A36" i="6"/>
  <c r="G35" i="6"/>
  <c r="F35" i="6"/>
  <c r="A35" i="6"/>
  <c r="G34" i="6"/>
  <c r="F34" i="6"/>
  <c r="A34" i="6"/>
  <c r="G33" i="6"/>
  <c r="F33" i="6"/>
  <c r="A33" i="6"/>
  <c r="G32" i="6"/>
  <c r="F32" i="6"/>
  <c r="A32" i="6"/>
  <c r="G31" i="6"/>
  <c r="F31" i="6"/>
  <c r="A31" i="6"/>
  <c r="G30" i="6"/>
  <c r="F30" i="6"/>
  <c r="A30" i="6"/>
  <c r="G29" i="6"/>
  <c r="F29" i="6"/>
  <c r="A29" i="6"/>
  <c r="G28" i="6"/>
  <c r="F28" i="6"/>
  <c r="A28" i="6"/>
  <c r="G27" i="6"/>
  <c r="F27" i="6"/>
  <c r="A27" i="6"/>
  <c r="G26" i="6"/>
  <c r="F26" i="6"/>
  <c r="A26" i="6"/>
  <c r="G25" i="6"/>
  <c r="F25" i="6"/>
  <c r="A25" i="6"/>
  <c r="G24" i="6"/>
  <c r="F24" i="6"/>
  <c r="A24" i="6"/>
  <c r="G23" i="6"/>
  <c r="F23" i="6"/>
  <c r="A23" i="6"/>
  <c r="G22" i="6"/>
  <c r="F22" i="6"/>
  <c r="A22" i="6"/>
  <c r="G21" i="6"/>
  <c r="F21" i="6"/>
  <c r="A21" i="6"/>
  <c r="G20" i="6"/>
  <c r="F20" i="6"/>
  <c r="A20" i="6"/>
  <c r="G19" i="6"/>
  <c r="F19" i="6"/>
  <c r="A19" i="6"/>
  <c r="G18" i="6"/>
  <c r="F18" i="6"/>
  <c r="A18" i="6"/>
  <c r="G17" i="6"/>
  <c r="F17" i="6"/>
  <c r="A17" i="6"/>
  <c r="G16" i="6"/>
  <c r="F16" i="6"/>
  <c r="G15" i="6"/>
  <c r="F15" i="6"/>
  <c r="G14" i="6"/>
  <c r="F14" i="6"/>
  <c r="G13" i="6"/>
  <c r="F13" i="6"/>
  <c r="A13" i="6"/>
  <c r="A14" i="6" s="1"/>
  <c r="A15" i="6" s="1"/>
  <c r="A16" i="6" s="1"/>
  <c r="G12" i="6"/>
  <c r="F12" i="6"/>
  <c r="G60" i="8"/>
  <c r="F60" i="8"/>
  <c r="A60" i="8"/>
  <c r="G59" i="8"/>
  <c r="F59" i="8"/>
  <c r="A59" i="8"/>
  <c r="G58" i="8"/>
  <c r="F58" i="8"/>
  <c r="A58" i="8"/>
  <c r="G57" i="8"/>
  <c r="F57" i="8"/>
  <c r="A57" i="8"/>
  <c r="G56" i="8"/>
  <c r="F56" i="8"/>
  <c r="A56" i="8"/>
  <c r="G55" i="8"/>
  <c r="F55" i="8"/>
  <c r="A55" i="8"/>
  <c r="G54" i="8"/>
  <c r="F54" i="8"/>
  <c r="A54" i="8"/>
  <c r="G53" i="8"/>
  <c r="F53" i="8"/>
  <c r="A53" i="8"/>
  <c r="G52" i="8"/>
  <c r="F52" i="8"/>
  <c r="A52" i="8"/>
  <c r="G51" i="8"/>
  <c r="F51" i="8"/>
  <c r="A51" i="8"/>
  <c r="G50" i="8"/>
  <c r="F50" i="8"/>
  <c r="A50" i="8"/>
  <c r="G49" i="8"/>
  <c r="F49" i="8"/>
  <c r="A49" i="8"/>
  <c r="G48" i="8"/>
  <c r="F48" i="8"/>
  <c r="A48" i="8"/>
  <c r="G47" i="8"/>
  <c r="F47" i="8"/>
  <c r="A47" i="8"/>
  <c r="G46" i="8"/>
  <c r="F46" i="8"/>
  <c r="A46" i="8"/>
  <c r="G45" i="8"/>
  <c r="F45" i="8"/>
  <c r="A45" i="8"/>
  <c r="G44" i="8"/>
  <c r="F44" i="8"/>
  <c r="A44" i="8"/>
  <c r="G43" i="8"/>
  <c r="F43" i="8"/>
  <c r="A43" i="8"/>
  <c r="G42" i="8"/>
  <c r="F42" i="8"/>
  <c r="A42" i="8"/>
  <c r="G41" i="8"/>
  <c r="F41" i="8"/>
  <c r="A41" i="8"/>
  <c r="G40" i="8"/>
  <c r="F40" i="8"/>
  <c r="A40" i="8"/>
  <c r="G39" i="8"/>
  <c r="F39" i="8"/>
  <c r="A39" i="8"/>
  <c r="G38" i="8"/>
  <c r="F38" i="8"/>
  <c r="A38" i="8"/>
  <c r="G37" i="8"/>
  <c r="F37" i="8"/>
  <c r="A37" i="8"/>
  <c r="G36" i="8"/>
  <c r="F36" i="8"/>
  <c r="A36" i="8"/>
  <c r="G35" i="8"/>
  <c r="F35" i="8"/>
  <c r="A35" i="8"/>
  <c r="G34" i="8"/>
  <c r="F34" i="8"/>
  <c r="A34" i="8"/>
  <c r="G33" i="8"/>
  <c r="F33" i="8"/>
  <c r="A33" i="8"/>
  <c r="G32" i="8"/>
  <c r="F32" i="8"/>
  <c r="A32" i="8"/>
  <c r="G31" i="8"/>
  <c r="F31" i="8"/>
  <c r="A31" i="8"/>
  <c r="G30" i="8"/>
  <c r="F30" i="8"/>
  <c r="A30" i="8"/>
  <c r="G29" i="8"/>
  <c r="F29" i="8"/>
  <c r="A29" i="8"/>
  <c r="G28" i="8"/>
  <c r="F28" i="8"/>
  <c r="A28" i="8"/>
  <c r="G27" i="8"/>
  <c r="F27" i="8"/>
  <c r="A27" i="8"/>
  <c r="G26" i="8"/>
  <c r="F26" i="8"/>
  <c r="A26" i="8"/>
  <c r="G25" i="8"/>
  <c r="F25" i="8"/>
  <c r="A25" i="8"/>
  <c r="G24" i="8"/>
  <c r="F24" i="8"/>
  <c r="A24" i="8"/>
  <c r="G23" i="8"/>
  <c r="F23" i="8"/>
  <c r="A23" i="8"/>
  <c r="G22" i="8"/>
  <c r="F22" i="8"/>
  <c r="A22" i="8"/>
  <c r="G21" i="8"/>
  <c r="F21" i="8"/>
  <c r="A21" i="8"/>
  <c r="G20" i="8"/>
  <c r="F20" i="8"/>
  <c r="A20" i="8"/>
  <c r="G19" i="8"/>
  <c r="F19" i="8"/>
  <c r="F10" i="8" s="1"/>
  <c r="A19" i="8"/>
  <c r="G18" i="8"/>
  <c r="F18" i="8"/>
  <c r="A18" i="8"/>
  <c r="G17" i="8"/>
  <c r="F17" i="8"/>
  <c r="A17" i="8"/>
  <c r="G16" i="8"/>
  <c r="G10" i="8" s="1"/>
  <c r="F16" i="8"/>
  <c r="A16" i="8"/>
  <c r="G15" i="8"/>
  <c r="F15" i="8"/>
  <c r="A15" i="8"/>
  <c r="G14" i="8"/>
  <c r="F14" i="8"/>
  <c r="A14" i="8"/>
  <c r="G13" i="8"/>
  <c r="F13" i="8"/>
  <c r="A13" i="8"/>
  <c r="G12" i="8"/>
  <c r="F12" i="8"/>
  <c r="G60" i="10"/>
  <c r="F60" i="10"/>
  <c r="A60" i="10"/>
  <c r="G59" i="10"/>
  <c r="F59" i="10"/>
  <c r="A59" i="10"/>
  <c r="G58" i="10"/>
  <c r="F58" i="10"/>
  <c r="A58" i="10"/>
  <c r="G57" i="10"/>
  <c r="F57" i="10"/>
  <c r="A57" i="10"/>
  <c r="G56" i="10"/>
  <c r="F56" i="10"/>
  <c r="A56" i="10"/>
  <c r="G55" i="10"/>
  <c r="F55" i="10"/>
  <c r="A55" i="10"/>
  <c r="G54" i="10"/>
  <c r="F54" i="10"/>
  <c r="A54" i="10"/>
  <c r="G53" i="10"/>
  <c r="F53" i="10"/>
  <c r="A53" i="10"/>
  <c r="G52" i="10"/>
  <c r="F52" i="10"/>
  <c r="A52" i="10"/>
  <c r="G51" i="10"/>
  <c r="F51" i="10"/>
  <c r="A51" i="10"/>
  <c r="G50" i="10"/>
  <c r="F50" i="10"/>
  <c r="A50" i="10"/>
  <c r="G49" i="10"/>
  <c r="F49" i="10"/>
  <c r="A49" i="10"/>
  <c r="G48" i="10"/>
  <c r="F48" i="10"/>
  <c r="A48" i="10"/>
  <c r="G47" i="10"/>
  <c r="F47" i="10"/>
  <c r="A47" i="10"/>
  <c r="G46" i="10"/>
  <c r="F46" i="10"/>
  <c r="A46" i="10"/>
  <c r="G45" i="10"/>
  <c r="F45" i="10"/>
  <c r="A45" i="10"/>
  <c r="G44" i="10"/>
  <c r="F44" i="10"/>
  <c r="A44" i="10"/>
  <c r="G43" i="10"/>
  <c r="F43" i="10"/>
  <c r="A43" i="10"/>
  <c r="G42" i="10"/>
  <c r="F42" i="10"/>
  <c r="A42" i="10"/>
  <c r="G41" i="10"/>
  <c r="F41" i="10"/>
  <c r="A41" i="10"/>
  <c r="G40" i="10"/>
  <c r="F40" i="10"/>
  <c r="A40" i="10"/>
  <c r="G39" i="10"/>
  <c r="F39" i="10"/>
  <c r="A39" i="10"/>
  <c r="G38" i="10"/>
  <c r="F38" i="10"/>
  <c r="A38" i="10"/>
  <c r="G37" i="10"/>
  <c r="F37" i="10"/>
  <c r="A37" i="10"/>
  <c r="G36" i="10"/>
  <c r="F36" i="10"/>
  <c r="A36" i="10"/>
  <c r="G35" i="10"/>
  <c r="F35" i="10"/>
  <c r="A35" i="10"/>
  <c r="G34" i="10"/>
  <c r="F34" i="10"/>
  <c r="A34" i="10"/>
  <c r="G33" i="10"/>
  <c r="F33" i="10"/>
  <c r="A33" i="10"/>
  <c r="G32" i="10"/>
  <c r="F32" i="10"/>
  <c r="A32" i="10"/>
  <c r="G31" i="10"/>
  <c r="F31" i="10"/>
  <c r="A31" i="10"/>
  <c r="G30" i="10"/>
  <c r="F30" i="10"/>
  <c r="A30" i="10"/>
  <c r="G29" i="10"/>
  <c r="F29" i="10"/>
  <c r="A29" i="10"/>
  <c r="G28" i="10"/>
  <c r="F28" i="10"/>
  <c r="A28" i="10"/>
  <c r="G27" i="10"/>
  <c r="F27" i="10"/>
  <c r="A27" i="10"/>
  <c r="G26" i="10"/>
  <c r="F26" i="10"/>
  <c r="A26" i="10"/>
  <c r="G25" i="10"/>
  <c r="F25" i="10"/>
  <c r="A25" i="10"/>
  <c r="G24" i="10"/>
  <c r="F24" i="10"/>
  <c r="A24" i="10"/>
  <c r="G23" i="10"/>
  <c r="F23" i="10"/>
  <c r="A23" i="10"/>
  <c r="G22" i="10"/>
  <c r="F22" i="10"/>
  <c r="A22" i="10"/>
  <c r="G21" i="10"/>
  <c r="F21" i="10"/>
  <c r="A21" i="10"/>
  <c r="G20" i="10"/>
  <c r="F20" i="10"/>
  <c r="A20" i="10"/>
  <c r="G19" i="10"/>
  <c r="F19" i="10"/>
  <c r="A19" i="10"/>
  <c r="G18" i="10"/>
  <c r="F18" i="10"/>
  <c r="A18" i="10"/>
  <c r="G17" i="10"/>
  <c r="F17" i="10"/>
  <c r="A17" i="10"/>
  <c r="G16" i="10"/>
  <c r="F16" i="10"/>
  <c r="A16" i="10"/>
  <c r="G15" i="10"/>
  <c r="F15" i="10"/>
  <c r="A15" i="10"/>
  <c r="G14" i="10"/>
  <c r="F14" i="10"/>
  <c r="A14" i="10"/>
  <c r="G13" i="10"/>
  <c r="G10" i="10" s="1"/>
  <c r="F13" i="10"/>
  <c r="F10" i="10" s="1"/>
  <c r="A13" i="10"/>
  <c r="G12" i="10"/>
  <c r="F12" i="10"/>
  <c r="G60" i="12"/>
  <c r="F60" i="12"/>
  <c r="A60" i="12"/>
  <c r="G59" i="12"/>
  <c r="F59" i="12"/>
  <c r="A59" i="12"/>
  <c r="G58" i="12"/>
  <c r="F58" i="12"/>
  <c r="A58" i="12"/>
  <c r="G57" i="12"/>
  <c r="F57" i="12"/>
  <c r="A57" i="12"/>
  <c r="G56" i="12"/>
  <c r="F56" i="12"/>
  <c r="A56" i="12"/>
  <c r="G55" i="12"/>
  <c r="F55" i="12"/>
  <c r="A55" i="12"/>
  <c r="G54" i="12"/>
  <c r="F54" i="12"/>
  <c r="A54" i="12"/>
  <c r="G53" i="12"/>
  <c r="F53" i="12"/>
  <c r="A53" i="12"/>
  <c r="G52" i="12"/>
  <c r="F52" i="12"/>
  <c r="A52" i="12"/>
  <c r="G51" i="12"/>
  <c r="F51" i="12"/>
  <c r="A51" i="12"/>
  <c r="G50" i="12"/>
  <c r="F50" i="12"/>
  <c r="A50" i="12"/>
  <c r="G49" i="12"/>
  <c r="F49" i="12"/>
  <c r="A49" i="12"/>
  <c r="G48" i="12"/>
  <c r="F48" i="12"/>
  <c r="A48" i="12"/>
  <c r="G47" i="12"/>
  <c r="F47" i="12"/>
  <c r="A47" i="12"/>
  <c r="G46" i="12"/>
  <c r="F46" i="12"/>
  <c r="A46" i="12"/>
  <c r="G45" i="12"/>
  <c r="F45" i="12"/>
  <c r="A45" i="12"/>
  <c r="G44" i="12"/>
  <c r="F44" i="12"/>
  <c r="A44" i="12"/>
  <c r="G43" i="12"/>
  <c r="F43" i="12"/>
  <c r="A43" i="12"/>
  <c r="G42" i="12"/>
  <c r="F42" i="12"/>
  <c r="A42" i="12"/>
  <c r="G41" i="12"/>
  <c r="F41" i="12"/>
  <c r="A41" i="12"/>
  <c r="G40" i="12"/>
  <c r="F40" i="12"/>
  <c r="A40" i="12"/>
  <c r="G39" i="12"/>
  <c r="F39" i="12"/>
  <c r="A39" i="12"/>
  <c r="G38" i="12"/>
  <c r="F38" i="12"/>
  <c r="A38" i="12"/>
  <c r="G37" i="12"/>
  <c r="F37" i="12"/>
  <c r="A37" i="12"/>
  <c r="G36" i="12"/>
  <c r="F36" i="12"/>
  <c r="A36" i="12"/>
  <c r="G35" i="12"/>
  <c r="F35" i="12"/>
  <c r="A35" i="12"/>
  <c r="G34" i="12"/>
  <c r="F34" i="12"/>
  <c r="A34" i="12"/>
  <c r="G33" i="12"/>
  <c r="F33" i="12"/>
  <c r="A33" i="12"/>
  <c r="G32" i="12"/>
  <c r="F32" i="12"/>
  <c r="A32" i="12"/>
  <c r="G31" i="12"/>
  <c r="F31" i="12"/>
  <c r="A31" i="12"/>
  <c r="G30" i="12"/>
  <c r="F30" i="12"/>
  <c r="A30" i="12"/>
  <c r="G29" i="12"/>
  <c r="F29" i="12"/>
  <c r="A29" i="12"/>
  <c r="G28" i="12"/>
  <c r="F28" i="12"/>
  <c r="A28" i="12"/>
  <c r="G27" i="12"/>
  <c r="F27" i="12"/>
  <c r="A27" i="12"/>
  <c r="G26" i="12"/>
  <c r="F26" i="12"/>
  <c r="A26" i="12"/>
  <c r="G25" i="12"/>
  <c r="F25" i="12"/>
  <c r="A25" i="12"/>
  <c r="G24" i="12"/>
  <c r="F24" i="12"/>
  <c r="A24" i="12"/>
  <c r="G23" i="12"/>
  <c r="F23" i="12"/>
  <c r="A23" i="12"/>
  <c r="G22" i="12"/>
  <c r="F22" i="12"/>
  <c r="A22" i="12"/>
  <c r="G21" i="12"/>
  <c r="F21" i="12"/>
  <c r="A21" i="12"/>
  <c r="G20" i="12"/>
  <c r="F20" i="12"/>
  <c r="A20" i="12"/>
  <c r="G19" i="12"/>
  <c r="F19" i="12"/>
  <c r="A19" i="12"/>
  <c r="G18" i="12"/>
  <c r="F18" i="12"/>
  <c r="A18" i="12"/>
  <c r="G17" i="12"/>
  <c r="F17" i="12"/>
  <c r="A17" i="12"/>
  <c r="G16" i="12"/>
  <c r="F16" i="12"/>
  <c r="A16" i="12"/>
  <c r="G15" i="12"/>
  <c r="F15" i="12"/>
  <c r="A15" i="12"/>
  <c r="G14" i="12"/>
  <c r="F14" i="12"/>
  <c r="A14" i="12"/>
  <c r="G13" i="12"/>
  <c r="F13" i="12"/>
  <c r="F10" i="12" s="1"/>
  <c r="A13" i="12"/>
  <c r="G12" i="12"/>
  <c r="G10" i="12" s="1"/>
  <c r="F12" i="12"/>
  <c r="J24" i="13" l="1"/>
  <c r="L24" i="13"/>
  <c r="K24" i="13"/>
  <c r="J32" i="13"/>
  <c r="F31" i="15"/>
  <c r="J30" i="5"/>
  <c r="J28" i="13"/>
  <c r="M55" i="5"/>
  <c r="O55" i="5" s="1"/>
  <c r="L3" i="3"/>
  <c r="J25" i="14" s="1"/>
  <c r="M25" i="14" s="1"/>
  <c r="O25" i="14" s="1"/>
  <c r="M31" i="9"/>
  <c r="O31" i="9" s="1"/>
  <c r="M49" i="7"/>
  <c r="O49" i="7" s="1"/>
  <c r="M37" i="7"/>
  <c r="O37" i="7" s="1"/>
  <c r="M31" i="7"/>
  <c r="O31" i="7" s="1"/>
  <c r="M43" i="5"/>
  <c r="O43" i="5" s="1"/>
  <c r="M43" i="14"/>
  <c r="G35" i="15"/>
  <c r="F10" i="6"/>
  <c r="L2" i="6" s="1"/>
  <c r="J23" i="5" s="1"/>
  <c r="M23" i="5" s="1"/>
  <c r="O23" i="5" s="1"/>
  <c r="G10" i="6"/>
  <c r="L5" i="6" s="1"/>
  <c r="J24" i="5" s="1"/>
  <c r="M24" i="5" s="1"/>
  <c r="O24" i="5" s="1"/>
  <c r="O75" i="14"/>
  <c r="K32" i="13"/>
  <c r="M32" i="13"/>
  <c r="L30" i="14"/>
  <c r="L23" i="13" s="1"/>
  <c r="K30" i="14"/>
  <c r="G10" i="3"/>
  <c r="L5" i="3" s="1"/>
  <c r="J24" i="14" s="1"/>
  <c r="M24" i="14" s="1"/>
  <c r="O24" i="14" s="1"/>
  <c r="F10" i="3"/>
  <c r="J35" i="15"/>
  <c r="I35" i="15"/>
  <c r="D35" i="15"/>
  <c r="E35" i="15"/>
  <c r="J78" i="7"/>
  <c r="J85" i="7" s="1"/>
  <c r="J12" i="11"/>
  <c r="M43" i="7"/>
  <c r="O43" i="7" s="1"/>
  <c r="O44" i="7"/>
  <c r="O66" i="7"/>
  <c r="O47" i="5"/>
  <c r="O72" i="11"/>
  <c r="M49" i="9"/>
  <c r="O49" i="9" s="1"/>
  <c r="O51" i="9"/>
  <c r="O76" i="9"/>
  <c r="M75" i="9"/>
  <c r="O75" i="9" s="1"/>
  <c r="M24" i="7"/>
  <c r="O24" i="7" s="1"/>
  <c r="O41" i="7"/>
  <c r="O56" i="5"/>
  <c r="O45" i="14"/>
  <c r="M64" i="14"/>
  <c r="M71" i="14"/>
  <c r="J22" i="11"/>
  <c r="J78" i="11" s="1"/>
  <c r="J85" i="11" s="1"/>
  <c r="M25" i="11"/>
  <c r="M37" i="11"/>
  <c r="O37" i="11" s="1"/>
  <c r="M55" i="9"/>
  <c r="O55" i="9" s="1"/>
  <c r="M71" i="9"/>
  <c r="O72" i="9"/>
  <c r="O50" i="7"/>
  <c r="M70" i="7"/>
  <c r="O70" i="7" s="1"/>
  <c r="M37" i="9"/>
  <c r="O37" i="9" s="1"/>
  <c r="O38" i="9"/>
  <c r="M31" i="14"/>
  <c r="O50" i="14"/>
  <c r="M49" i="14"/>
  <c r="O65" i="11"/>
  <c r="M64" i="11"/>
  <c r="O64" i="11" s="1"/>
  <c r="M70" i="11"/>
  <c r="O70" i="11" s="1"/>
  <c r="L78" i="9"/>
  <c r="J14" i="9" s="1"/>
  <c r="J12" i="9" s="1"/>
  <c r="K78" i="7"/>
  <c r="J13" i="7" s="1"/>
  <c r="M64" i="5"/>
  <c r="O64" i="5" s="1"/>
  <c r="O66" i="5"/>
  <c r="O23" i="7"/>
  <c r="M37" i="14"/>
  <c r="O32" i="14"/>
  <c r="J30" i="14"/>
  <c r="J23" i="13" s="1"/>
  <c r="J22" i="9"/>
  <c r="J78" i="9" s="1"/>
  <c r="J85" i="9" s="1"/>
  <c r="M23" i="9"/>
  <c r="M43" i="9"/>
  <c r="O43" i="9" s="1"/>
  <c r="M55" i="7"/>
  <c r="O55" i="7" s="1"/>
  <c r="O60" i="7"/>
  <c r="K78" i="5"/>
  <c r="M70" i="5"/>
  <c r="O70" i="5" s="1"/>
  <c r="O71" i="5"/>
  <c r="M31" i="11"/>
  <c r="O32" i="11"/>
  <c r="M55" i="14"/>
  <c r="M43" i="11"/>
  <c r="O43" i="11" s="1"/>
  <c r="O45" i="11"/>
  <c r="O44" i="9"/>
  <c r="M37" i="5"/>
  <c r="O37" i="5" s="1"/>
  <c r="M49" i="5"/>
  <c r="O49" i="5" s="1"/>
  <c r="O50" i="5"/>
  <c r="M31" i="5"/>
  <c r="M55" i="11"/>
  <c r="O55" i="11" s="1"/>
  <c r="M64" i="9"/>
  <c r="O64" i="9" s="1"/>
  <c r="M75" i="7"/>
  <c r="O75" i="7" s="1"/>
  <c r="J13" i="5" l="1"/>
  <c r="C31" i="15"/>
  <c r="J22" i="5"/>
  <c r="J78" i="5" s="1"/>
  <c r="J85" i="5" s="1"/>
  <c r="B31" i="15" s="1"/>
  <c r="M22" i="5"/>
  <c r="O22" i="5" s="1"/>
  <c r="L2" i="3"/>
  <c r="J23" i="14" s="1"/>
  <c r="M23" i="14" s="1"/>
  <c r="O23" i="14" s="1"/>
  <c r="M30" i="9"/>
  <c r="O30" i="9" s="1"/>
  <c r="M24" i="13"/>
  <c r="O37" i="14"/>
  <c r="M25" i="13"/>
  <c r="O55" i="14"/>
  <c r="M28" i="13"/>
  <c r="O49" i="14"/>
  <c r="M27" i="13"/>
  <c r="O43" i="14"/>
  <c r="M26" i="13"/>
  <c r="J16" i="11"/>
  <c r="B34" i="15"/>
  <c r="J16" i="9"/>
  <c r="B33" i="15"/>
  <c r="J16" i="7"/>
  <c r="B32" i="15"/>
  <c r="L78" i="14"/>
  <c r="K78" i="14"/>
  <c r="C30" i="15" s="1"/>
  <c r="K23" i="13"/>
  <c r="O64" i="14"/>
  <c r="M29" i="13"/>
  <c r="O71" i="14"/>
  <c r="M70" i="14"/>
  <c r="O23" i="9"/>
  <c r="M22" i="9"/>
  <c r="M30" i="11"/>
  <c r="O30" i="11" s="1"/>
  <c r="O31" i="11"/>
  <c r="M30" i="14"/>
  <c r="O31" i="14"/>
  <c r="M70" i="9"/>
  <c r="O70" i="9" s="1"/>
  <c r="O71" i="9"/>
  <c r="M30" i="5"/>
  <c r="O31" i="5"/>
  <c r="J12" i="7"/>
  <c r="M30" i="7"/>
  <c r="O30" i="7" s="1"/>
  <c r="J12" i="5"/>
  <c r="O25" i="11"/>
  <c r="M22" i="11"/>
  <c r="M22" i="7"/>
  <c r="J16" i="5" l="1"/>
  <c r="M22" i="14"/>
  <c r="M22" i="13" s="1"/>
  <c r="J22" i="14"/>
  <c r="J22" i="13" s="1"/>
  <c r="L13" i="11"/>
  <c r="K13" i="11"/>
  <c r="L13" i="9"/>
  <c r="K13" i="9"/>
  <c r="L13" i="7"/>
  <c r="K13" i="7"/>
  <c r="O70" i="14"/>
  <c r="M30" i="13"/>
  <c r="J14" i="14"/>
  <c r="J14" i="13" s="1"/>
  <c r="F30" i="15"/>
  <c r="F35" i="15" s="1"/>
  <c r="L33" i="13"/>
  <c r="J13" i="14"/>
  <c r="J13" i="13" s="1"/>
  <c r="C35" i="15"/>
  <c r="B40" i="15" s="1"/>
  <c r="K33" i="13"/>
  <c r="O30" i="14"/>
  <c r="M23" i="13"/>
  <c r="M78" i="11"/>
  <c r="O22" i="11"/>
  <c r="O30" i="5"/>
  <c r="M78" i="5"/>
  <c r="M78" i="7"/>
  <c r="O22" i="7"/>
  <c r="M78" i="9"/>
  <c r="O22" i="9"/>
  <c r="L13" i="5" l="1"/>
  <c r="K13" i="5" s="1"/>
  <c r="O22" i="14"/>
  <c r="M78" i="14"/>
  <c r="M33" i="13" s="1"/>
  <c r="J78" i="14"/>
  <c r="J85" i="14" s="1"/>
  <c r="B30" i="15" s="1"/>
  <c r="J15" i="11"/>
  <c r="K15" i="11" s="1"/>
  <c r="K34" i="15"/>
  <c r="J15" i="9"/>
  <c r="L15" i="9" s="1"/>
  <c r="K33" i="15"/>
  <c r="J15" i="7"/>
  <c r="L15" i="7" s="1"/>
  <c r="K32" i="15"/>
  <c r="J15" i="5"/>
  <c r="K15" i="5" s="1"/>
  <c r="K31" i="15"/>
  <c r="J12" i="14"/>
  <c r="J12" i="13" s="1"/>
  <c r="J40" i="13" l="1"/>
  <c r="J33" i="13"/>
  <c r="J16" i="14"/>
  <c r="L13" i="14" s="1"/>
  <c r="K13" i="14" s="1"/>
  <c r="K30" i="15"/>
  <c r="K35" i="15" s="1"/>
  <c r="J15" i="14"/>
  <c r="K15" i="14" s="1"/>
  <c r="K15" i="9"/>
  <c r="L15" i="11"/>
  <c r="K15" i="7"/>
  <c r="L15" i="5"/>
  <c r="B35" i="15"/>
  <c r="B41" i="15" s="1"/>
  <c r="F36" i="15" l="1"/>
  <c r="C36" i="15"/>
  <c r="J16" i="13"/>
  <c r="L13" i="13" s="1"/>
  <c r="K13" i="13" s="1"/>
  <c r="L15" i="14"/>
  <c r="J15" i="13"/>
  <c r="C17" i="15" s="1"/>
  <c r="K36" i="15"/>
  <c r="C40" i="15"/>
  <c r="B36" i="15"/>
  <c r="O36" i="13" l="1"/>
  <c r="P36" i="13"/>
  <c r="Q36" i="13"/>
  <c r="R36" i="13"/>
  <c r="R29" i="13" l="1"/>
  <c r="R30" i="13"/>
  <c r="R31" i="13"/>
  <c r="R32" i="13"/>
  <c r="R33" i="13"/>
  <c r="R34" i="13"/>
  <c r="Q29" i="13"/>
  <c r="Q30" i="13"/>
  <c r="Q31" i="13"/>
  <c r="Q32" i="13"/>
  <c r="Q33" i="13"/>
  <c r="Q34" i="13"/>
  <c r="P29" i="13"/>
  <c r="P30" i="13"/>
  <c r="P31" i="13"/>
  <c r="P32" i="13"/>
  <c r="P33" i="13"/>
  <c r="P34" i="13"/>
  <c r="O29" i="13"/>
  <c r="O30" i="13"/>
  <c r="O31" i="13"/>
  <c r="O32" i="13"/>
  <c r="O33" i="13"/>
  <c r="O34" i="13"/>
  <c r="I43" i="13" l="1"/>
  <c r="I44" i="13" l="1"/>
  <c r="K14" i="13" l="1"/>
</calcChain>
</file>

<file path=xl/sharedStrings.xml><?xml version="1.0" encoding="utf-8"?>
<sst xmlns="http://schemas.openxmlformats.org/spreadsheetml/2006/main" count="924" uniqueCount="174">
  <si>
    <t>adatok forintban</t>
  </si>
  <si>
    <t>Pályázati azonosító</t>
  </si>
  <si>
    <t>I. A feladat megvalósítása érdekében felmerülő tervezett kiadások</t>
  </si>
  <si>
    <t>1.</t>
  </si>
  <si>
    <t>2.</t>
  </si>
  <si>
    <t>Igényelt támogatás</t>
  </si>
  <si>
    <t>3.</t>
  </si>
  <si>
    <t>Összesen</t>
  </si>
  <si>
    <t>Kiadás megnevezése</t>
  </si>
  <si>
    <t>Bérköltség, egyéb személyi jellegű kifizetések</t>
  </si>
  <si>
    <t>1.1</t>
  </si>
  <si>
    <t>1.2</t>
  </si>
  <si>
    <t>1.3</t>
  </si>
  <si>
    <t>Megbízási díj</t>
  </si>
  <si>
    <t>1.4</t>
  </si>
  <si>
    <t>Pénzbeli támogatás költségei (ügyfelek pénzbeli támogatása)</t>
  </si>
  <si>
    <t>2.1</t>
  </si>
  <si>
    <t>3.1</t>
  </si>
  <si>
    <t>3.2</t>
  </si>
  <si>
    <t>4.1</t>
  </si>
  <si>
    <t>4.2</t>
  </si>
  <si>
    <t>A</t>
  </si>
  <si>
    <r>
      <t xml:space="preserve">Beruházások </t>
    </r>
    <r>
      <rPr>
        <sz val="11"/>
        <rFont val="Ariel"/>
        <charset val="238"/>
      </rPr>
      <t>(tárgyi eszközök beszerzése)</t>
    </r>
  </si>
  <si>
    <r>
      <t xml:space="preserve">Felújítás </t>
    </r>
    <r>
      <rPr>
        <sz val="11"/>
        <rFont val="Ariel"/>
        <charset val="238"/>
      </rPr>
      <t>(a beker. ért. részét képező valamennyi elismert ktg.-gel)</t>
    </r>
  </si>
  <si>
    <t>Közüzemi díjak</t>
  </si>
  <si>
    <t>Szolgáltatások vásárlása</t>
  </si>
  <si>
    <t>2.1.1</t>
  </si>
  <si>
    <t>2.1.2</t>
  </si>
  <si>
    <t>2.1.3</t>
  </si>
  <si>
    <t>2.1.4</t>
  </si>
  <si>
    <t>2.2</t>
  </si>
  <si>
    <t>2.3</t>
  </si>
  <si>
    <t>2.4</t>
  </si>
  <si>
    <t>2.3.1</t>
  </si>
  <si>
    <t>Ingatlan helyiség bérleti díja</t>
  </si>
  <si>
    <t>2.3.2</t>
  </si>
  <si>
    <t>2.3.4</t>
  </si>
  <si>
    <t>2.3.3</t>
  </si>
  <si>
    <t>2.3.5</t>
  </si>
  <si>
    <t>Utazási költségek</t>
  </si>
  <si>
    <t>2.1.5</t>
  </si>
  <si>
    <t>Anyagköltség, készletbeszerzés</t>
  </si>
  <si>
    <t>2.5</t>
  </si>
  <si>
    <t>2.6</t>
  </si>
  <si>
    <t>Ingatlan vásárlás</t>
  </si>
  <si>
    <t>2.4.1</t>
  </si>
  <si>
    <t>2.4.2</t>
  </si>
  <si>
    <t>2.4.3</t>
  </si>
  <si>
    <t>2.4.4</t>
  </si>
  <si>
    <t>2.4.5</t>
  </si>
  <si>
    <t>2.2.1</t>
  </si>
  <si>
    <t>2.2.2</t>
  </si>
  <si>
    <t>2.2.3</t>
  </si>
  <si>
    <t>2.2.4</t>
  </si>
  <si>
    <t>2.2.5</t>
  </si>
  <si>
    <t>2.5.1</t>
  </si>
  <si>
    <t>2.5.2</t>
  </si>
  <si>
    <t>2.5.3</t>
  </si>
  <si>
    <t>2.5.4</t>
  </si>
  <si>
    <t>2.5.5</t>
  </si>
  <si>
    <t>2.6.1</t>
  </si>
  <si>
    <t>2.6.2</t>
  </si>
  <si>
    <t>2.6.3</t>
  </si>
  <si>
    <t>2.6.4</t>
  </si>
  <si>
    <t>II. Az igényelt támogatásból és a támogató által előírt saját forrásból közvetlenül a feladat megvalósulása érdekében felmerülő tervezett költségek részletezése</t>
  </si>
  <si>
    <t>Sorszám</t>
  </si>
  <si>
    <t>Költségek szöveges indoklása</t>
  </si>
  <si>
    <t>Pályázat címe</t>
  </si>
  <si>
    <t>Közérdekű önkéntes munka értéke</t>
  </si>
  <si>
    <t>Ingatlan rendelkezésre bocsátásának értéke</t>
  </si>
  <si>
    <t>3.1.1</t>
  </si>
  <si>
    <t>3.1.2</t>
  </si>
  <si>
    <t>3.1.3</t>
  </si>
  <si>
    <t>Felhalmozási kiadások összesen (3.1+3.2)</t>
  </si>
  <si>
    <t>3.2.1</t>
  </si>
  <si>
    <t>3.2.2</t>
  </si>
  <si>
    <t>Önrész</t>
  </si>
  <si>
    <t>2.6.5</t>
  </si>
  <si>
    <t>Egyéb dologi kiadások</t>
  </si>
  <si>
    <t>Pozició megnevezése</t>
  </si>
  <si>
    <t>Bruttó havi bér</t>
  </si>
  <si>
    <t>Összes bér</t>
  </si>
  <si>
    <t>A pályázat teljes költségvetésének összege</t>
  </si>
  <si>
    <t>Az igényelt támogatás összege</t>
  </si>
  <si>
    <t>A Költségterv minden oldalát kérjük cégszerű aláírással ellátni!</t>
  </si>
  <si>
    <t>Dátum: 20….év……………….hónap…….nap</t>
  </si>
  <si>
    <t>PH.</t>
  </si>
  <si>
    <t>a támogatást igénylő cégszerű aláírása</t>
  </si>
  <si>
    <t>B</t>
  </si>
  <si>
    <t>C</t>
  </si>
  <si>
    <t>D</t>
  </si>
  <si>
    <t>E</t>
  </si>
  <si>
    <t>F</t>
  </si>
  <si>
    <r>
      <t xml:space="preserve">Beruházások </t>
    </r>
    <r>
      <rPr>
        <sz val="11"/>
        <rFont val="Calibri"/>
        <family val="2"/>
        <scheme val="minor"/>
      </rPr>
      <t>(tárgyi eszközök beszerzése)</t>
    </r>
  </si>
  <si>
    <r>
      <t xml:space="preserve">Felújítás </t>
    </r>
    <r>
      <rPr>
        <sz val="11"/>
        <rFont val="Calibri"/>
        <family val="2"/>
        <scheme val="minor"/>
      </rPr>
      <t>(a beker. ért. részét képező valamennyi elismert ktg.-gel)</t>
    </r>
  </si>
  <si>
    <t>4.</t>
  </si>
  <si>
    <t>Támogatott cél megnevezése</t>
  </si>
  <si>
    <t>Igényelt összeg</t>
  </si>
  <si>
    <t>Igényelt támogatási összeg</t>
  </si>
  <si>
    <t>Önrész aránya a költségvetés egészéhez képest (%)</t>
  </si>
  <si>
    <t>Igényelt támogatás és a támogató által előírt saját forrás összege összesen (1+2+3)</t>
  </si>
  <si>
    <r>
      <t xml:space="preserve">Pénzbeli támogatás költségei (ügyfelek pénzbeli támogatása) sor: </t>
    </r>
    <r>
      <rPr>
        <sz val="11"/>
        <rFont val="Calibri"/>
        <family val="2"/>
        <scheme val="minor"/>
      </rPr>
      <t>Kérjük, hogy a C oszlopba írja be a pályázat teljes idejére tervezett költséget.</t>
    </r>
  </si>
  <si>
    <t>KITÖLTÉSI ÚTMUTATÓ</t>
  </si>
  <si>
    <t>A munkalapok kitöltési sorrendje Konzorcium esetén:</t>
  </si>
  <si>
    <t>Ingatlan felújítása, átalakítása és akadálymentesítése</t>
  </si>
  <si>
    <t>Ezen a soron az ingatlanok/helyiségek bérletével kapcsolatos költségek szerepelhetnek.</t>
  </si>
  <si>
    <t>Összes járulék</t>
  </si>
  <si>
    <t>ÖSSZESÍTŐ</t>
  </si>
  <si>
    <t>Munkabér</t>
  </si>
  <si>
    <t>Munkabér járuléka</t>
  </si>
  <si>
    <t>Megbízási díj járuléka</t>
  </si>
  <si>
    <t>Munkabér költség</t>
  </si>
  <si>
    <t>Munkabért terhelő munkáltatói járulékok</t>
  </si>
  <si>
    <t>Megbízási díjat terhelő munkáltatói járulék</t>
  </si>
  <si>
    <t>1.5</t>
  </si>
  <si>
    <t>Pályázó neve</t>
  </si>
  <si>
    <t>Gépjármű beszerzés</t>
  </si>
  <si>
    <t>Dologi kiadások</t>
  </si>
  <si>
    <t>Pénzeszköz</t>
  </si>
  <si>
    <t>FSZA 2023</t>
  </si>
  <si>
    <t>EFO</t>
  </si>
  <si>
    <t>EFO járuléka</t>
  </si>
  <si>
    <t>Az ezzel a színnel jelölt mezők kitöltése kötelező, amennyiben terveznek bérköltséget a pályázatban.</t>
  </si>
  <si>
    <t>Alkalmazás ideje (napokban/hónapokban megadva)</t>
  </si>
  <si>
    <t>Havi/napi munkáltatói járulék</t>
  </si>
  <si>
    <r>
      <t xml:space="preserve">MEGBÍZÁSI DÍJ
</t>
    </r>
    <r>
      <rPr>
        <sz val="10"/>
        <color theme="1"/>
        <rFont val="Ariel"/>
        <charset val="238"/>
      </rPr>
      <t>(Tegyen "M"-t a cellába ha a sor megbízási díjat tartalmaz "E"-t, ha EFO-s foglalkoztatás.)</t>
    </r>
  </si>
  <si>
    <t>Kötelező önrész összesen</t>
  </si>
  <si>
    <t>Vállalt önrész összesen</t>
  </si>
  <si>
    <r>
      <t>Támogató által előírt KÖTELEZŐ önrész
(</t>
    </r>
    <r>
      <rPr>
        <i/>
        <sz val="10"/>
        <rFont val="Ariel"/>
        <charset val="238"/>
      </rPr>
      <t>amennyiben Támogató által meghatározott forrás megléte a támogatás-nyújtás feltételeként előírásra kerül</t>
    </r>
    <r>
      <rPr>
        <b/>
        <i/>
        <sz val="10"/>
        <rFont val="Ariel"/>
        <charset val="238"/>
      </rPr>
      <t>)</t>
    </r>
  </si>
  <si>
    <t>Pályázó által VÁLLALT önrész</t>
  </si>
  <si>
    <t>G</t>
  </si>
  <si>
    <t>1.6</t>
  </si>
  <si>
    <t>EFO díjat terhelő járulék</t>
  </si>
  <si>
    <t>1.7</t>
  </si>
  <si>
    <r>
      <t xml:space="preserve">Beruházások </t>
    </r>
    <r>
      <rPr>
        <sz val="11"/>
        <rFont val="Ariel"/>
        <charset val="238"/>
      </rPr>
      <t>(nagyértékű tárgyi eszközök beszerzése)</t>
    </r>
  </si>
  <si>
    <t>Igényelt támogatás és a támogató által előírt kötelező/vállalt saját forrás összege összesen (1+2+3)</t>
  </si>
  <si>
    <t>Kötelező/vállalt önrész terhére elszámolható egyéb költségek</t>
  </si>
  <si>
    <r>
      <t xml:space="preserve">Ingatlan rendelkezésre bocsátásának értéke </t>
    </r>
    <r>
      <rPr>
        <i/>
        <sz val="11"/>
        <rFont val="Ariel"/>
        <charset val="238"/>
      </rPr>
      <t>(kizárólag önkormányzatok esetén lehet adat ebben a sorban)</t>
    </r>
  </si>
  <si>
    <t>5.</t>
  </si>
  <si>
    <t>Vállalt önrész terhére elszámolható egyéb költségek (adományozási szerződés)</t>
  </si>
  <si>
    <t>5.1</t>
  </si>
  <si>
    <t>Tárgyi eszköz</t>
  </si>
  <si>
    <t>5.2</t>
  </si>
  <si>
    <t>Szolgáltatás értéke</t>
  </si>
  <si>
    <t>Pályázat teljes költségvetésének összege (1+2+3+4+5)</t>
  </si>
  <si>
    <t>KÖTELEZŐ önrész
(szükség szerint)</t>
  </si>
  <si>
    <t>VÁLLALT önrész 
(szükség szerint)</t>
  </si>
  <si>
    <t>amelyből egyéb költség</t>
  </si>
  <si>
    <t>Konzorciumvezetőként vagy konzorcium tagjaként pályázó fővárosi kerületi önkormányzat által a pályázati cél megvalósításához másik konzorciumi tag részére ingyenesen vagy kedvezményesen biztosított ingatlan rendelkezésre bocsátásának értéke</t>
  </si>
  <si>
    <t>Szolgáltatások értéke</t>
  </si>
  <si>
    <t>Konzorcium vezető</t>
  </si>
  <si>
    <t>Tag1</t>
  </si>
  <si>
    <t>Tag2</t>
  </si>
  <si>
    <t>Tag3</t>
  </si>
  <si>
    <t>Tag4</t>
  </si>
  <si>
    <r>
      <rPr>
        <b/>
        <sz val="11"/>
        <rFont val="Calibri"/>
        <family val="2"/>
        <scheme val="minor"/>
      </rPr>
      <t xml:space="preserve">Munkabér költség sor: </t>
    </r>
    <r>
      <rPr>
        <sz val="11"/>
        <rFont val="Calibri"/>
        <family val="2"/>
        <scheme val="minor"/>
      </rPr>
      <t xml:space="preserve">Kérjük kitölteni a </t>
    </r>
    <r>
      <rPr>
        <u/>
        <sz val="11"/>
        <rFont val="Calibri (Body)"/>
      </rPr>
      <t>Pályázó_Bérktg</t>
    </r>
    <r>
      <rPr>
        <sz val="11"/>
        <rFont val="Calibri"/>
        <family val="2"/>
        <scheme val="minor"/>
      </rPr>
      <t xml:space="preserve"> nevű munkalapot; a munkalap F és G oszlopában lévő adatok automatikusan átemelésre kerülnek a </t>
    </r>
    <r>
      <rPr>
        <u/>
        <sz val="11"/>
        <rFont val="Calibri (Body)"/>
      </rPr>
      <t>Pályázó_Ktgvetési_terv</t>
    </r>
    <r>
      <rPr>
        <sz val="11"/>
        <rFont val="Calibri"/>
        <family val="2"/>
        <scheme val="minor"/>
      </rPr>
      <t xml:space="preserve"> munkalap megfelelő mezőibe.</t>
    </r>
  </si>
  <si>
    <r>
      <rPr>
        <b/>
        <sz val="11"/>
        <rFont val="Calibri"/>
        <family val="2"/>
        <scheme val="minor"/>
      </rPr>
      <t xml:space="preserve">Munkabért terhelő munkáltatói járulékok sor: </t>
    </r>
    <r>
      <rPr>
        <sz val="11"/>
        <rFont val="Calibri"/>
        <family val="2"/>
        <scheme val="minor"/>
      </rPr>
      <t xml:space="preserve">Kérjük kitölteni a </t>
    </r>
    <r>
      <rPr>
        <u/>
        <sz val="11"/>
        <rFont val="Calibri (Body)"/>
      </rPr>
      <t>Pályázó_Bérktg</t>
    </r>
    <r>
      <rPr>
        <sz val="11"/>
        <rFont val="Calibri"/>
        <family val="2"/>
        <scheme val="minor"/>
      </rPr>
      <t xml:space="preserve"> nevű munkalapot; a munkalap F-G oszlopában lévő adatok automatikusan átemelésre kerülnek a </t>
    </r>
    <r>
      <rPr>
        <u/>
        <sz val="11"/>
        <rFont val="Calibri (Body)"/>
      </rPr>
      <t>Pályázó_Ktgvetési_terv</t>
    </r>
    <r>
      <rPr>
        <sz val="11"/>
        <rFont val="Calibri"/>
        <family val="2"/>
        <scheme val="minor"/>
      </rPr>
      <t xml:space="preserve">  munkalap megfelelő mezőibe.</t>
    </r>
  </si>
  <si>
    <r>
      <rPr>
        <b/>
        <sz val="11"/>
        <rFont val="Calibri"/>
        <family val="2"/>
        <scheme val="minor"/>
      </rPr>
      <t xml:space="preserve">Megbízási díj sor: </t>
    </r>
    <r>
      <rPr>
        <sz val="11"/>
        <rFont val="Calibri"/>
        <family val="2"/>
        <scheme val="minor"/>
      </rPr>
      <t xml:space="preserve">Kérjük kitölteni a </t>
    </r>
    <r>
      <rPr>
        <u/>
        <sz val="11"/>
        <rFont val="Calibri (Body)"/>
      </rPr>
      <t>Pályázó_Bérktg</t>
    </r>
    <r>
      <rPr>
        <sz val="11"/>
        <rFont val="Calibri"/>
        <family val="2"/>
        <scheme val="minor"/>
      </rPr>
      <t xml:space="preserve"> nevű munkalapot; Megbízási díj esetén, kérjük tegyen "M"-t a H oszlopba;  a munkalap F-G oszlopában lévő adatok automatikusan átemelésre kerülnek a </t>
    </r>
    <r>
      <rPr>
        <u/>
        <sz val="11"/>
        <rFont val="Calibri (Body)"/>
      </rPr>
      <t>Pályázó_Ktgvetési_terv</t>
    </r>
    <r>
      <rPr>
        <sz val="11"/>
        <rFont val="Calibri"/>
        <family val="2"/>
        <scheme val="minor"/>
      </rPr>
      <t xml:space="preserve"> munkalap megfelelő mezőibe. </t>
    </r>
  </si>
  <si>
    <r>
      <rPr>
        <b/>
        <sz val="11"/>
        <rFont val="Calibri"/>
        <family val="2"/>
        <scheme val="minor"/>
      </rPr>
      <t>Megbízási díjat terhelő munkáltatói járulék:</t>
    </r>
    <r>
      <rPr>
        <sz val="11"/>
        <rFont val="Calibri"/>
        <family val="2"/>
        <scheme val="minor"/>
      </rPr>
      <t xml:space="preserve"> Kérjük kitölteni a </t>
    </r>
    <r>
      <rPr>
        <u/>
        <sz val="11"/>
        <rFont val="Calibri (Body)"/>
      </rPr>
      <t>Pályázó_Bérktg</t>
    </r>
    <r>
      <rPr>
        <sz val="11"/>
        <rFont val="Calibri"/>
        <family val="2"/>
        <scheme val="minor"/>
      </rPr>
      <t xml:space="preserve"> nevű munkalapot; Megbízási díj esetén, kérjük tegyen "M"-t a H oszlopba; a munkalap F-G oszlopában lévő adatok automatikusan átemelésre kerülnek a </t>
    </r>
    <r>
      <rPr>
        <u/>
        <sz val="11"/>
        <rFont val="Calibri (Body)"/>
      </rPr>
      <t>Pályázó_Ktgvetési_terv</t>
    </r>
    <r>
      <rPr>
        <sz val="11"/>
        <rFont val="Calibri"/>
        <family val="2"/>
        <scheme val="minor"/>
      </rPr>
      <t xml:space="preserve"> munkalap megfelelő mezőibe. </t>
    </r>
  </si>
  <si>
    <r>
      <rPr>
        <b/>
        <sz val="11"/>
        <rFont val="Calibri"/>
        <family val="2"/>
        <scheme val="minor"/>
      </rPr>
      <t xml:space="preserve">Egyszerűsített foglalkoztatás (EFO): </t>
    </r>
    <r>
      <rPr>
        <sz val="11"/>
        <rFont val="Calibri"/>
        <family val="2"/>
        <scheme val="minor"/>
      </rPr>
      <t xml:space="preserve">Kérjük kitölteni a </t>
    </r>
    <r>
      <rPr>
        <u/>
        <sz val="11"/>
        <rFont val="Calibri (Body)"/>
      </rPr>
      <t>Pályázó_Bérktg</t>
    </r>
    <r>
      <rPr>
        <sz val="11"/>
        <rFont val="Calibri"/>
        <family val="2"/>
        <scheme val="minor"/>
      </rPr>
      <t xml:space="preserve"> nevű munkalapot; EFO, kérjük tegyen "E"-t a H oszlopba;  a munkalap F-G oszlopában lévő adatok automatikusan átemelésre kerülnek a </t>
    </r>
    <r>
      <rPr>
        <u/>
        <sz val="11"/>
        <rFont val="Calibri (Body)"/>
      </rPr>
      <t>Pályázó_Ktgvetési_terv</t>
    </r>
    <r>
      <rPr>
        <sz val="11"/>
        <rFont val="Calibri"/>
        <family val="2"/>
        <scheme val="minor"/>
      </rPr>
      <t xml:space="preserve"> munkalap megfelelő mezőibe. </t>
    </r>
  </si>
  <si>
    <r>
      <rPr>
        <b/>
        <sz val="11"/>
        <rFont val="Calibri"/>
        <family val="2"/>
        <scheme val="minor"/>
      </rPr>
      <t>Egyszerűsített foglalkoztatáshoz (EFO) kapcsolódó munkáltatói járulék:</t>
    </r>
    <r>
      <rPr>
        <sz val="11"/>
        <rFont val="Calibri"/>
        <family val="2"/>
        <scheme val="minor"/>
      </rPr>
      <t xml:space="preserve"> Kérjük kitölteni a </t>
    </r>
    <r>
      <rPr>
        <u/>
        <sz val="11"/>
        <rFont val="Calibri (Body)"/>
      </rPr>
      <t>Pályázó_Bérktg</t>
    </r>
    <r>
      <rPr>
        <sz val="11"/>
        <rFont val="Calibri"/>
        <family val="2"/>
        <scheme val="minor"/>
      </rPr>
      <t xml:space="preserve"> nevű munkalapot; EFO esetén, kérjük tegyen "E"-t a H oszlopba; a munkalap F-G oszlopában lévő adatok automatikusan átemelésre kerülnek a </t>
    </r>
    <r>
      <rPr>
        <u/>
        <sz val="11"/>
        <rFont val="Calibri (Body)"/>
      </rPr>
      <t>Pályázó_Ktgvetési_terv</t>
    </r>
    <r>
      <rPr>
        <sz val="11"/>
        <rFont val="Calibri"/>
        <family val="2"/>
        <scheme val="minor"/>
      </rPr>
      <t xml:space="preserve"> munkalap megfelelő mezőibe. </t>
    </r>
  </si>
  <si>
    <r>
      <t xml:space="preserve">A vállalt feladattal kapcsolatban felmerülő költségek (pl. energiatakarékos izzók, pokrócok, fóliák); Kisértékű tárgyi eszköz; irodaszer/nyomtatvány; </t>
    </r>
    <r>
      <rPr>
        <sz val="11"/>
        <color theme="1"/>
        <rFont val="Calibri"/>
        <family val="2"/>
        <scheme val="minor"/>
      </rPr>
      <t xml:space="preserve"> egyéb anyagköltség; stb.</t>
    </r>
  </si>
  <si>
    <t>Ezen a soron lehet elszámolni a 2.2 pontban elszámolt bérelt helyiségek/ingatlanok víz, villany, gáz, csatorna, távhő és közösköltségét.</t>
  </si>
  <si>
    <r>
      <t xml:space="preserve">Például saját gépkocsi használat-jogszabályi előírás szerint; Tömegközlekedési jegy/bérlet; Taxi költség;
</t>
    </r>
    <r>
      <rPr>
        <b/>
        <sz val="11"/>
        <rFont val="Calibri"/>
        <family val="2"/>
        <scheme val="minor"/>
      </rPr>
      <t>KIZÁRÓLAG ÜGYFELEK ESETÉBEN!</t>
    </r>
  </si>
  <si>
    <r>
      <t>Ezen a soron lehet elszámolni például: képzési díjak; szupervízió; szakértői díjak; vállalkozási díjak; szálláshely szolgáltatás; K</t>
    </r>
    <r>
      <rPr>
        <sz val="11"/>
        <rFont val="Calibri"/>
        <family val="2"/>
        <scheme val="minor"/>
      </rPr>
      <t>ommunikációs és PR marketing költségek;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2"/>
        <scheme val="minor"/>
      </rPr>
      <t>egyéb szolgáltatások.</t>
    </r>
  </si>
  <si>
    <t xml:space="preserve">Ezen a soron lehet elszámolni a például: Hatósági eljárási díjak. </t>
  </si>
  <si>
    <t>Tárgyi eszközök (br. 200eFt vagy azt meghaladó értékű)</t>
  </si>
  <si>
    <t>Kötelező és vállalt önrész terhére elszámolható költségek</t>
  </si>
  <si>
    <t xml:space="preserve">Közérdekű önkéntes munka értéke
Kérjük vegye figyelembe az elszámolási útmutató 5.4.1-es pontját. </t>
  </si>
  <si>
    <t>Szolgáltatás díja</t>
  </si>
  <si>
    <r>
      <t xml:space="preserve">A </t>
    </r>
    <r>
      <rPr>
        <u/>
        <sz val="11"/>
        <color theme="1"/>
        <rFont val="Calibri"/>
        <family val="2"/>
      </rPr>
      <t>Fedlapon</t>
    </r>
    <r>
      <rPr>
        <sz val="11"/>
        <color theme="1"/>
        <rFont val="Calibri"/>
        <family val="2"/>
      </rPr>
      <t xml:space="preserve"> lévő adatok automatikusan töltődnek a kitöltött munkalapokról.
A </t>
    </r>
    <r>
      <rPr>
        <u/>
        <sz val="11"/>
        <color theme="1"/>
        <rFont val="Calibri"/>
        <family val="2"/>
      </rPr>
      <t>Konzorcium összesen</t>
    </r>
    <r>
      <rPr>
        <sz val="11"/>
        <color theme="1"/>
        <rFont val="Calibri"/>
        <family val="2"/>
      </rPr>
      <t xml:space="preserve"> munkalap automatikusan töltődik a kitöltött munkalapokról.
Minden szervezetnek egy Költségvetési terv és egy Bérköltség munkalapot kell kitölteni.
A </t>
    </r>
    <r>
      <rPr>
        <u/>
        <sz val="11"/>
        <color theme="1"/>
        <rFont val="Calibri"/>
        <family val="2"/>
      </rPr>
      <t>Konzorcium_vez_Ktgvetési ter</t>
    </r>
    <r>
      <rPr>
        <sz val="11"/>
        <color theme="1"/>
        <rFont val="Calibri"/>
        <family val="2"/>
      </rPr>
      <t xml:space="preserve">v és </t>
    </r>
    <r>
      <rPr>
        <u/>
        <sz val="11"/>
        <color theme="1"/>
        <rFont val="Calibri"/>
        <family val="2"/>
      </rPr>
      <t>Konzorcium_vez_Bérktg</t>
    </r>
    <r>
      <rPr>
        <sz val="11"/>
        <color theme="1"/>
        <rFont val="Calibri"/>
        <family val="2"/>
      </rPr>
      <t xml:space="preserve"> munkalapokat a koznzorcium vezetője tölti ki.
A kapcsolódó szervezeteknek a </t>
    </r>
    <r>
      <rPr>
        <u/>
        <sz val="11"/>
        <color theme="1"/>
        <rFont val="Calibri"/>
        <family val="2"/>
      </rPr>
      <t>Tag1,2,3,4_Ktgvetési_terv</t>
    </r>
    <r>
      <rPr>
        <sz val="11"/>
        <color theme="1"/>
        <rFont val="Calibri"/>
        <family val="2"/>
      </rPr>
      <t xml:space="preserve"> és </t>
    </r>
    <r>
      <rPr>
        <u/>
        <sz val="11"/>
        <color theme="1"/>
        <rFont val="Calibri"/>
        <family val="2"/>
      </rPr>
      <t>Tag1,2,3,4_Bérktg</t>
    </r>
    <r>
      <rPr>
        <sz val="11"/>
        <color theme="1"/>
        <rFont val="Calibri"/>
        <family val="2"/>
      </rPr>
      <t xml:space="preserve"> munkalapokat kell feltölteniük adatokkal. A kapcsolódó munkalapokat a megnevezés és a szín is megkülönbözteti egymástól, ezért a munkalapokat nem kell átnevezni. 
A "Támogatott cél megnevezése" és "Pályázat címe" cellákat elég a </t>
    </r>
    <r>
      <rPr>
        <u/>
        <sz val="11"/>
        <color theme="1"/>
        <rFont val="Calibri"/>
        <family val="2"/>
      </rPr>
      <t>Konzorcium_vez_Ktgvetési_terv</t>
    </r>
    <r>
      <rPr>
        <sz val="11"/>
        <color theme="1"/>
        <rFont val="Calibri"/>
        <family val="2"/>
      </rPr>
      <t xml:space="preserve"> munkalapon kitölteni, a többi munkalapra az adatok átemelésre kerülnek.
A tagoknak a szevezet nevét a </t>
    </r>
    <r>
      <rPr>
        <u/>
        <sz val="11"/>
        <color theme="1"/>
        <rFont val="Calibri"/>
        <family val="2"/>
      </rPr>
      <t>Ktgvetési_terv</t>
    </r>
    <r>
      <rPr>
        <sz val="11"/>
        <color theme="1"/>
        <rFont val="Calibri"/>
        <family val="2"/>
      </rPr>
      <t xml:space="preserve"> munkalapon kell beírni, a </t>
    </r>
    <r>
      <rPr>
        <u/>
        <sz val="11"/>
        <color theme="1"/>
        <rFont val="Calibri"/>
        <family val="2"/>
      </rPr>
      <t>Bérktg</t>
    </r>
    <r>
      <rPr>
        <sz val="11"/>
        <color theme="1"/>
        <rFont val="Calibri"/>
        <family val="2"/>
      </rPr>
      <t xml:space="preserve"> munkalapra automatikusan átírásra kerül.
A </t>
    </r>
    <r>
      <rPr>
        <u/>
        <sz val="11"/>
        <color theme="1"/>
        <rFont val="Calibri"/>
        <family val="2"/>
      </rPr>
      <t>Bérktg</t>
    </r>
    <r>
      <rPr>
        <sz val="11"/>
        <color theme="1"/>
        <rFont val="Calibri"/>
        <family val="2"/>
      </rPr>
      <t xml:space="preserve"> munkalapon beírt adatok összesenje automatikusan átvezetésre kerül a kapcsolódó </t>
    </r>
    <r>
      <rPr>
        <u/>
        <sz val="11"/>
        <color theme="1"/>
        <rFont val="Calibri"/>
        <family val="2"/>
      </rPr>
      <t>Ktgvetési_terv</t>
    </r>
    <r>
      <rPr>
        <sz val="11"/>
        <color theme="1"/>
        <rFont val="Calibri"/>
        <family val="2"/>
      </rPr>
      <t xml:space="preserve"> munkalap megfelelő cellájába.
</t>
    </r>
    <r>
      <rPr>
        <b/>
        <sz val="11"/>
        <color rgb="FFFF0000"/>
        <rFont val="Calibri"/>
        <family val="2"/>
      </rPr>
      <t xml:space="preserve">Kérjük figyeljenek arra, hogy a költségvetési terv kitöltése legyen összehangban a teljeskörű ÁFA nyilatkozatukkal (nettó/bruttó)!
</t>
    </r>
    <r>
      <rPr>
        <sz val="11"/>
        <rFont val="Calibri"/>
        <family val="2"/>
      </rPr>
      <t>A Pályázó_Ktgvetési_terv munkalap-okon a G oszlopban szereplő "Költségek szöveges indoklása" cellákat minden esetben kötelező kitölteni, ha a sorban a cellák értéket tartalmaznak.  Amennyiben a soron több tételből álló összeg szerepel, azt mindig ki kell részletezni.  Például bérleti díj 12 hónap - havi 10eFt= 120.000 Ft</t>
    </r>
  </si>
  <si>
    <t>2.5.6</t>
  </si>
  <si>
    <t>2.5.7</t>
  </si>
  <si>
    <t>2.5.8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</si>
</sst>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45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i/>
      <sz val="11"/>
      <name val="Ariel"/>
      <charset val="238"/>
    </font>
    <font>
      <sz val="11"/>
      <color theme="1"/>
      <name val="Ariel"/>
      <charset val="238"/>
    </font>
    <font>
      <b/>
      <sz val="11"/>
      <name val="Ariel"/>
      <charset val="238"/>
    </font>
    <font>
      <sz val="11"/>
      <name val="Ariel"/>
      <charset val="238"/>
    </font>
    <font>
      <b/>
      <i/>
      <sz val="11"/>
      <color rgb="FFFF0000"/>
      <name val="Ariel"/>
      <charset val="238"/>
    </font>
    <font>
      <sz val="11"/>
      <color rgb="FFFF0000"/>
      <name val="Ariel"/>
      <charset val="238"/>
    </font>
    <font>
      <b/>
      <i/>
      <sz val="10"/>
      <name val="Ariel"/>
      <charset val="238"/>
    </font>
    <font>
      <i/>
      <sz val="10"/>
      <name val="Ariel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el"/>
      <charset val="238"/>
    </font>
    <font>
      <b/>
      <sz val="11"/>
      <color theme="1"/>
      <name val="Calibri"/>
      <family val="2"/>
      <scheme val="minor"/>
    </font>
    <font>
      <b/>
      <sz val="11"/>
      <color rgb="FFFF0000"/>
      <name val="Ariel"/>
      <charset val="238"/>
    </font>
    <font>
      <b/>
      <sz val="11"/>
      <color theme="1"/>
      <name val="Ariel"/>
      <charset val="238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el"/>
      <charset val="238"/>
    </font>
    <font>
      <b/>
      <sz val="9"/>
      <color rgb="FF000000"/>
      <name val="Ariel"/>
      <charset val="238"/>
    </font>
    <font>
      <sz val="9"/>
      <color theme="1"/>
      <name val="Ariel"/>
      <charset val="238"/>
    </font>
    <font>
      <sz val="9"/>
      <color rgb="FF000000"/>
      <name val="Ariel"/>
      <charset val="238"/>
    </font>
    <font>
      <b/>
      <sz val="10"/>
      <name val="Ariel"/>
      <charset val="238"/>
    </font>
    <font>
      <sz val="10"/>
      <color theme="1"/>
      <name val="Ariel"/>
      <charset val="238"/>
    </font>
    <font>
      <b/>
      <sz val="10"/>
      <color theme="1"/>
      <name val="Ariel"/>
      <charset val="238"/>
    </font>
    <font>
      <b/>
      <sz val="12"/>
      <color theme="1"/>
      <name val="Arial"/>
      <family val="2"/>
    </font>
    <font>
      <sz val="11"/>
      <color rgb="FF0070C0"/>
      <name val="Ariel"/>
      <charset val="238"/>
    </font>
    <font>
      <sz val="11"/>
      <color theme="1"/>
      <name val="Calibri"/>
      <family val="2"/>
    </font>
    <font>
      <b/>
      <i/>
      <sz val="11"/>
      <color theme="0"/>
      <name val="Ariel"/>
      <charset val="238"/>
    </font>
    <font>
      <sz val="11"/>
      <color theme="0"/>
      <name val="Ariel"/>
      <charset val="238"/>
    </font>
    <font>
      <b/>
      <sz val="11"/>
      <color theme="0"/>
      <name val="Ariel"/>
      <charset val="238"/>
    </font>
    <font>
      <b/>
      <u/>
      <sz val="11"/>
      <name val="Ariel"/>
      <charset val="238"/>
    </font>
    <font>
      <i/>
      <sz val="11"/>
      <name val="Ariel"/>
      <charset val="238"/>
    </font>
    <font>
      <u/>
      <sz val="11"/>
      <color theme="1"/>
      <name val="Calibri"/>
      <family val="2"/>
    </font>
    <font>
      <u/>
      <sz val="11"/>
      <name val="Calibri (Body)"/>
    </font>
    <font>
      <b/>
      <sz val="20"/>
      <color rgb="FFFF0000"/>
      <name val="Ariel"/>
      <charset val="238"/>
    </font>
    <font>
      <sz val="11"/>
      <color rgb="FFFF0000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9"/>
      <color theme="1"/>
      <name val="Ariel"/>
      <charset val="238"/>
    </font>
    <font>
      <b/>
      <sz val="14"/>
      <color rgb="FFFF0000"/>
      <name val="Ariel"/>
      <charset val="238"/>
    </font>
    <font>
      <b/>
      <sz val="11"/>
      <color rgb="FFFF0000"/>
      <name val="Calibri"/>
      <family val="2"/>
    </font>
    <font>
      <sz val="11"/>
      <name val="Calibri"/>
      <family val="2"/>
    </font>
    <font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455">
    <xf numFmtId="0" fontId="0" fillId="0" borderId="0" xfId="0"/>
    <xf numFmtId="0" fontId="3" fillId="0" borderId="0" xfId="0" applyFont="1"/>
    <xf numFmtId="0" fontId="4" fillId="0" borderId="0" xfId="1" applyFont="1" applyAlignment="1">
      <alignment horizontal="left" vertical="top"/>
    </xf>
    <xf numFmtId="0" fontId="2" fillId="0" borderId="0" xfId="1" applyFont="1" applyAlignment="1">
      <alignment horizontal="center" vertical="top"/>
    </xf>
    <xf numFmtId="0" fontId="2" fillId="0" borderId="1" xfId="1" applyFont="1" applyBorder="1" applyAlignment="1">
      <alignment vertical="center"/>
    </xf>
    <xf numFmtId="0" fontId="5" fillId="0" borderId="2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2" fillId="0" borderId="6" xfId="1" applyFont="1" applyBorder="1" applyAlignment="1">
      <alignment vertical="center"/>
    </xf>
    <xf numFmtId="0" fontId="5" fillId="0" borderId="7" xfId="1" applyFont="1" applyBorder="1" applyAlignment="1">
      <alignment vertical="center" wrapText="1"/>
    </xf>
    <xf numFmtId="0" fontId="5" fillId="0" borderId="8" xfId="1" applyFont="1" applyBorder="1" applyAlignment="1">
      <alignment vertical="center" wrapText="1"/>
    </xf>
    <xf numFmtId="0" fontId="5" fillId="0" borderId="11" xfId="1" applyFont="1" applyBorder="1" applyAlignment="1">
      <alignment vertical="center" wrapText="1"/>
    </xf>
    <xf numFmtId="0" fontId="5" fillId="0" borderId="12" xfId="1" applyFont="1" applyBorder="1" applyAlignment="1">
      <alignment vertical="center" wrapText="1"/>
    </xf>
    <xf numFmtId="0" fontId="5" fillId="0" borderId="0" xfId="1" applyFont="1"/>
    <xf numFmtId="0" fontId="5" fillId="0" borderId="23" xfId="1" applyFont="1" applyBorder="1"/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vertical="center" wrapText="1"/>
    </xf>
    <xf numFmtId="0" fontId="5" fillId="0" borderId="23" xfId="1" applyFont="1" applyBorder="1" applyAlignment="1">
      <alignment vertical="center" wrapText="1"/>
    </xf>
    <xf numFmtId="0" fontId="5" fillId="0" borderId="26" xfId="1" applyFont="1" applyBorder="1" applyAlignment="1">
      <alignment vertical="center" wrapText="1"/>
    </xf>
    <xf numFmtId="0" fontId="2" fillId="0" borderId="27" xfId="1" applyFont="1" applyBorder="1" applyAlignment="1">
      <alignment vertical="center"/>
    </xf>
    <xf numFmtId="0" fontId="3" fillId="0" borderId="0" xfId="0" applyFont="1" applyAlignment="1">
      <alignment horizontal="center" wrapText="1"/>
    </xf>
    <xf numFmtId="0" fontId="2" fillId="0" borderId="0" xfId="1" applyFont="1" applyAlignment="1">
      <alignment vertical="center"/>
    </xf>
    <xf numFmtId="0" fontId="2" fillId="0" borderId="0" xfId="1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Protection="1">
      <protection locked="0"/>
    </xf>
    <xf numFmtId="0" fontId="2" fillId="0" borderId="0" xfId="1" applyFont="1" applyAlignment="1" applyProtection="1">
      <alignment horizontal="center" vertical="top"/>
      <protection locked="0"/>
    </xf>
    <xf numFmtId="0" fontId="5" fillId="0" borderId="2" xfId="1" applyFont="1" applyBorder="1" applyAlignment="1" applyProtection="1">
      <alignment vertical="center" wrapText="1"/>
      <protection locked="0"/>
    </xf>
    <xf numFmtId="0" fontId="5" fillId="0" borderId="3" xfId="1" applyFont="1" applyBorder="1" applyAlignment="1" applyProtection="1">
      <alignment vertical="center" wrapText="1"/>
      <protection locked="0"/>
    </xf>
    <xf numFmtId="0" fontId="5" fillId="0" borderId="0" xfId="1" applyFont="1" applyAlignment="1" applyProtection="1">
      <alignment horizontal="left" vertical="center"/>
      <protection locked="0"/>
    </xf>
    <xf numFmtId="0" fontId="5" fillId="0" borderId="23" xfId="1" applyFont="1" applyBorder="1" applyAlignment="1" applyProtection="1">
      <alignment vertical="center" wrapText="1"/>
      <protection locked="0"/>
    </xf>
    <xf numFmtId="0" fontId="5" fillId="0" borderId="26" xfId="1" applyFont="1" applyBorder="1" applyAlignment="1" applyProtection="1">
      <alignment vertical="center" wrapText="1"/>
      <protection locked="0"/>
    </xf>
    <xf numFmtId="0" fontId="5" fillId="0" borderId="7" xfId="1" applyFont="1" applyBorder="1" applyAlignment="1" applyProtection="1">
      <alignment vertical="center" wrapText="1"/>
      <protection locked="0"/>
    </xf>
    <xf numFmtId="0" fontId="5" fillId="0" borderId="8" xfId="1" applyFont="1" applyBorder="1" applyAlignment="1" applyProtection="1">
      <alignment vertical="center" wrapText="1"/>
      <protection locked="0"/>
    </xf>
    <xf numFmtId="0" fontId="5" fillId="0" borderId="0" xfId="1" applyFont="1" applyAlignment="1" applyProtection="1">
      <alignment horizontal="left" vertical="center" wrapText="1"/>
      <protection locked="0"/>
    </xf>
    <xf numFmtId="0" fontId="5" fillId="0" borderId="11" xfId="1" applyFont="1" applyBorder="1" applyAlignment="1" applyProtection="1">
      <alignment vertical="center" wrapText="1"/>
      <protection locked="0"/>
    </xf>
    <xf numFmtId="0" fontId="5" fillId="0" borderId="12" xfId="1" applyFont="1" applyBorder="1" applyAlignment="1" applyProtection="1">
      <alignment vertical="center" wrapText="1"/>
      <protection locked="0"/>
    </xf>
    <xf numFmtId="0" fontId="5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11" fillId="0" borderId="0" xfId="1" applyFont="1" applyAlignment="1" applyProtection="1">
      <alignment horizontal="right" vertical="center"/>
      <protection locked="0"/>
    </xf>
    <xf numFmtId="3" fontId="5" fillId="0" borderId="0" xfId="1" applyNumberFormat="1" applyFont="1" applyAlignment="1" applyProtection="1">
      <alignment horizontal="right"/>
      <protection locked="0"/>
    </xf>
    <xf numFmtId="0" fontId="5" fillId="0" borderId="7" xfId="1" applyFont="1" applyBorder="1" applyProtection="1">
      <protection locked="0"/>
    </xf>
    <xf numFmtId="3" fontId="4" fillId="0" borderId="0" xfId="1" applyNumberFormat="1" applyFont="1" applyAlignment="1" applyProtection="1">
      <alignment horizontal="right"/>
      <protection locked="0"/>
    </xf>
    <xf numFmtId="0" fontId="5" fillId="0" borderId="0" xfId="1" applyFont="1" applyProtection="1">
      <protection locked="0"/>
    </xf>
    <xf numFmtId="0" fontId="4" fillId="0" borderId="15" xfId="1" applyFont="1" applyBorder="1" applyAlignment="1" applyProtection="1">
      <alignment vertical="center"/>
      <protection locked="0"/>
    </xf>
    <xf numFmtId="0" fontId="5" fillId="0" borderId="16" xfId="1" applyFont="1" applyBorder="1" applyAlignment="1" applyProtection="1">
      <alignment vertical="center"/>
      <protection locked="0"/>
    </xf>
    <xf numFmtId="0" fontId="5" fillId="0" borderId="17" xfId="1" applyFont="1" applyBorder="1" applyAlignment="1" applyProtection="1">
      <alignment vertical="center"/>
      <protection locked="0"/>
    </xf>
    <xf numFmtId="0" fontId="2" fillId="0" borderId="0" xfId="1" applyFont="1" applyAlignment="1" applyProtection="1">
      <alignment vertical="center"/>
      <protection locked="0"/>
    </xf>
    <xf numFmtId="0" fontId="5" fillId="0" borderId="9" xfId="1" applyFont="1" applyBorder="1" applyAlignment="1" applyProtection="1">
      <alignment horizontal="left"/>
      <protection locked="0"/>
    </xf>
    <xf numFmtId="0" fontId="5" fillId="0" borderId="7" xfId="1" applyFont="1" applyBorder="1" applyAlignment="1" applyProtection="1">
      <alignment horizontal="center"/>
      <protection locked="0"/>
    </xf>
    <xf numFmtId="3" fontId="5" fillId="0" borderId="7" xfId="1" applyNumberFormat="1" applyFont="1" applyBorder="1" applyAlignment="1" applyProtection="1">
      <alignment horizontal="right"/>
      <protection locked="0"/>
    </xf>
    <xf numFmtId="0" fontId="5" fillId="0" borderId="7" xfId="1" applyFont="1" applyBorder="1" applyAlignment="1" applyProtection="1">
      <alignment horizontal="right"/>
      <protection locked="0"/>
    </xf>
    <xf numFmtId="0" fontId="2" fillId="0" borderId="0" xfId="1" applyFont="1" applyProtection="1">
      <protection locked="0"/>
    </xf>
    <xf numFmtId="3" fontId="5" fillId="0" borderId="8" xfId="1" applyNumberFormat="1" applyFont="1" applyBorder="1" applyAlignment="1" applyProtection="1">
      <alignment horizontal="right"/>
      <protection locked="0"/>
    </xf>
    <xf numFmtId="0" fontId="5" fillId="0" borderId="9" xfId="1" applyFont="1" applyBorder="1" applyAlignment="1" applyProtection="1">
      <alignment horizontal="right"/>
      <protection locked="0"/>
    </xf>
    <xf numFmtId="0" fontId="5" fillId="0" borderId="9" xfId="1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4" fillId="0" borderId="23" xfId="1" applyFont="1" applyBorder="1" applyProtection="1">
      <protection locked="0"/>
    </xf>
    <xf numFmtId="0" fontId="5" fillId="0" borderId="23" xfId="1" applyFont="1" applyBorder="1" applyProtection="1">
      <protection locked="0"/>
    </xf>
    <xf numFmtId="0" fontId="5" fillId="0" borderId="23" xfId="1" applyFont="1" applyBorder="1" applyAlignment="1" applyProtection="1">
      <alignment horizontal="right"/>
      <protection locked="0"/>
    </xf>
    <xf numFmtId="3" fontId="5" fillId="0" borderId="23" xfId="1" applyNumberFormat="1" applyFont="1" applyBorder="1" applyAlignment="1" applyProtection="1">
      <alignment horizontal="right"/>
      <protection locked="0"/>
    </xf>
    <xf numFmtId="0" fontId="2" fillId="0" borderId="28" xfId="1" applyFont="1" applyBorder="1" applyAlignment="1">
      <alignment horizontal="right"/>
    </xf>
    <xf numFmtId="0" fontId="4" fillId="0" borderId="4" xfId="1" applyFont="1" applyBorder="1"/>
    <xf numFmtId="0" fontId="5" fillId="0" borderId="2" xfId="1" applyFont="1" applyBorder="1"/>
    <xf numFmtId="0" fontId="4" fillId="0" borderId="2" xfId="1" applyFont="1" applyBorder="1"/>
    <xf numFmtId="0" fontId="5" fillId="0" borderId="3" xfId="1" applyFont="1" applyBorder="1" applyAlignment="1">
      <alignment horizontal="right"/>
    </xf>
    <xf numFmtId="0" fontId="2" fillId="0" borderId="35" xfId="1" applyFont="1" applyBorder="1" applyAlignment="1">
      <alignment horizontal="right"/>
    </xf>
    <xf numFmtId="0" fontId="5" fillId="0" borderId="7" xfId="1" applyFont="1" applyBorder="1"/>
    <xf numFmtId="0" fontId="4" fillId="0" borderId="7" xfId="1" applyFont="1" applyBorder="1"/>
    <xf numFmtId="0" fontId="5" fillId="0" borderId="8" xfId="1" applyFont="1" applyBorder="1" applyAlignment="1">
      <alignment horizontal="right"/>
    </xf>
    <xf numFmtId="0" fontId="4" fillId="0" borderId="9" xfId="1" applyFont="1" applyBorder="1"/>
    <xf numFmtId="0" fontId="2" fillId="0" borderId="36" xfId="1" applyFont="1" applyBorder="1" applyAlignment="1">
      <alignment horizontal="right"/>
    </xf>
    <xf numFmtId="0" fontId="4" fillId="0" borderId="13" xfId="1" applyFont="1" applyBorder="1"/>
    <xf numFmtId="0" fontId="5" fillId="0" borderId="11" xfId="1" applyFont="1" applyBorder="1"/>
    <xf numFmtId="0" fontId="4" fillId="0" borderId="11" xfId="1" applyFont="1" applyBorder="1"/>
    <xf numFmtId="0" fontId="4" fillId="0" borderId="12" xfId="1" applyFont="1" applyBorder="1" applyAlignment="1">
      <alignment horizontal="right"/>
    </xf>
    <xf numFmtId="0" fontId="5" fillId="0" borderId="6" xfId="1" applyFont="1" applyBorder="1" applyAlignment="1">
      <alignment horizontal="left"/>
    </xf>
    <xf numFmtId="16" fontId="5" fillId="0" borderId="6" xfId="1" quotePrefix="1" applyNumberFormat="1" applyFont="1" applyBorder="1"/>
    <xf numFmtId="0" fontId="5" fillId="0" borderId="6" xfId="1" quotePrefix="1" applyFont="1" applyBorder="1" applyAlignment="1">
      <alignment horizontal="left"/>
    </xf>
    <xf numFmtId="14" fontId="5" fillId="0" borderId="35" xfId="1" quotePrefix="1" applyNumberFormat="1" applyFont="1" applyBorder="1" applyAlignment="1">
      <alignment horizontal="left"/>
    </xf>
    <xf numFmtId="0" fontId="5" fillId="0" borderId="35" xfId="1" quotePrefix="1" applyFont="1" applyBorder="1"/>
    <xf numFmtId="0" fontId="5" fillId="0" borderId="36" xfId="1" quotePrefix="1" applyFont="1" applyBorder="1"/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2" fillId="7" borderId="0" xfId="1" applyFont="1" applyFill="1" applyAlignment="1">
      <alignment vertic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right" vertical="center" wrapText="1"/>
    </xf>
    <xf numFmtId="0" fontId="4" fillId="0" borderId="30" xfId="1" applyFont="1" applyBorder="1" applyAlignment="1">
      <alignment horizontal="center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31" xfId="1" applyFont="1" applyBorder="1" applyAlignment="1" applyProtection="1">
      <alignment horizontal="center" vertical="center"/>
      <protection locked="0"/>
    </xf>
    <xf numFmtId="164" fontId="4" fillId="0" borderId="0" xfId="2" applyNumberFormat="1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14" fontId="5" fillId="0" borderId="39" xfId="1" quotePrefix="1" applyNumberFormat="1" applyFont="1" applyBorder="1" applyAlignment="1">
      <alignment horizontal="left"/>
    </xf>
    <xf numFmtId="14" fontId="5" fillId="0" borderId="41" xfId="1" quotePrefix="1" applyNumberFormat="1" applyFont="1" applyBorder="1" applyAlignment="1">
      <alignment horizontal="left"/>
    </xf>
    <xf numFmtId="0" fontId="2" fillId="3" borderId="42" xfId="1" quotePrefix="1" applyFont="1" applyFill="1" applyBorder="1" applyAlignment="1">
      <alignment horizontal="right"/>
    </xf>
    <xf numFmtId="3" fontId="2" fillId="3" borderId="44" xfId="1" applyNumberFormat="1" applyFont="1" applyFill="1" applyBorder="1" applyAlignment="1" applyProtection="1">
      <alignment horizontal="right" vertical="center"/>
      <protection locked="0"/>
    </xf>
    <xf numFmtId="0" fontId="2" fillId="3" borderId="45" xfId="1" applyFont="1" applyFill="1" applyBorder="1" applyProtection="1">
      <protection locked="0"/>
    </xf>
    <xf numFmtId="0" fontId="2" fillId="3" borderId="46" xfId="1" applyFont="1" applyFill="1" applyBorder="1" applyProtection="1">
      <protection locked="0"/>
    </xf>
    <xf numFmtId="0" fontId="2" fillId="3" borderId="46" xfId="1" applyFont="1" applyFill="1" applyBorder="1" applyAlignment="1" applyProtection="1">
      <alignment horizontal="right"/>
      <protection locked="0"/>
    </xf>
    <xf numFmtId="3" fontId="2" fillId="3" borderId="47" xfId="1" applyNumberFormat="1" applyFont="1" applyFill="1" applyBorder="1" applyAlignment="1" applyProtection="1">
      <alignment horizontal="right"/>
      <protection locked="0"/>
    </xf>
    <xf numFmtId="0" fontId="5" fillId="0" borderId="48" xfId="1" applyFont="1" applyBorder="1" applyAlignment="1">
      <alignment horizontal="left"/>
    </xf>
    <xf numFmtId="0" fontId="5" fillId="0" borderId="38" xfId="1" applyFont="1" applyBorder="1" applyAlignment="1">
      <alignment horizontal="left"/>
    </xf>
    <xf numFmtId="0" fontId="5" fillId="0" borderId="23" xfId="1" applyFont="1" applyBorder="1" applyAlignment="1" applyProtection="1">
      <alignment horizontal="center"/>
      <protection locked="0"/>
    </xf>
    <xf numFmtId="0" fontId="4" fillId="2" borderId="49" xfId="1" applyFont="1" applyFill="1" applyBorder="1"/>
    <xf numFmtId="0" fontId="4" fillId="2" borderId="45" xfId="1" applyFont="1" applyFill="1" applyBorder="1"/>
    <xf numFmtId="0" fontId="4" fillId="2" borderId="46" xfId="1" applyFont="1" applyFill="1" applyBorder="1" applyProtection="1">
      <protection locked="0"/>
    </xf>
    <xf numFmtId="0" fontId="5" fillId="2" borderId="46" xfId="1" applyFont="1" applyFill="1" applyBorder="1" applyProtection="1">
      <protection locked="0"/>
    </xf>
    <xf numFmtId="0" fontId="5" fillId="2" borderId="46" xfId="1" applyFont="1" applyFill="1" applyBorder="1" applyAlignment="1" applyProtection="1">
      <alignment horizontal="center"/>
      <protection locked="0"/>
    </xf>
    <xf numFmtId="0" fontId="5" fillId="2" borderId="46" xfId="1" applyFont="1" applyFill="1" applyBorder="1" applyAlignment="1" applyProtection="1">
      <alignment horizontal="right"/>
      <protection locked="0"/>
    </xf>
    <xf numFmtId="3" fontId="4" fillId="2" borderId="44" xfId="1" applyNumberFormat="1" applyFont="1" applyFill="1" applyBorder="1" applyAlignment="1" applyProtection="1">
      <alignment horizontal="right" vertical="center"/>
      <protection locked="0"/>
    </xf>
    <xf numFmtId="0" fontId="2" fillId="4" borderId="49" xfId="1" applyFont="1" applyFill="1" applyBorder="1" applyAlignment="1">
      <alignment horizontal="left"/>
    </xf>
    <xf numFmtId="0" fontId="2" fillId="4" borderId="46" xfId="1" applyFont="1" applyFill="1" applyBorder="1"/>
    <xf numFmtId="0" fontId="2" fillId="4" borderId="47" xfId="1" applyFont="1" applyFill="1" applyBorder="1"/>
    <xf numFmtId="3" fontId="2" fillId="8" borderId="44" xfId="1" applyNumberFormat="1" applyFont="1" applyFill="1" applyBorder="1"/>
    <xf numFmtId="0" fontId="7" fillId="0" borderId="0" xfId="1" applyFont="1" applyProtection="1">
      <protection hidden="1"/>
    </xf>
    <xf numFmtId="0" fontId="2" fillId="0" borderId="0" xfId="1" applyFont="1" applyAlignment="1">
      <alignment horizontal="left"/>
    </xf>
    <xf numFmtId="0" fontId="2" fillId="0" borderId="0" xfId="1" applyFont="1"/>
    <xf numFmtId="0" fontId="7" fillId="0" borderId="0" xfId="1" applyFont="1"/>
    <xf numFmtId="0" fontId="4" fillId="0" borderId="0" xfId="1" applyFont="1"/>
    <xf numFmtId="0" fontId="4" fillId="2" borderId="46" xfId="1" applyFont="1" applyFill="1" applyBorder="1"/>
    <xf numFmtId="0" fontId="5" fillId="2" borderId="46" xfId="1" applyFont="1" applyFill="1" applyBorder="1"/>
    <xf numFmtId="0" fontId="5" fillId="2" borderId="46" xfId="1" applyFont="1" applyFill="1" applyBorder="1" applyAlignment="1">
      <alignment horizontal="center"/>
    </xf>
    <xf numFmtId="0" fontId="5" fillId="2" borderId="46" xfId="1" applyFont="1" applyFill="1" applyBorder="1" applyAlignment="1">
      <alignment horizontal="right"/>
    </xf>
    <xf numFmtId="3" fontId="4" fillId="2" borderId="44" xfId="1" applyNumberFormat="1" applyFont="1" applyFill="1" applyBorder="1" applyAlignment="1">
      <alignment horizontal="right" vertical="center"/>
    </xf>
    <xf numFmtId="0" fontId="2" fillId="3" borderId="45" xfId="1" applyFont="1" applyFill="1" applyBorder="1"/>
    <xf numFmtId="0" fontId="2" fillId="3" borderId="46" xfId="1" applyFont="1" applyFill="1" applyBorder="1"/>
    <xf numFmtId="0" fontId="2" fillId="3" borderId="46" xfId="1" applyFont="1" applyFill="1" applyBorder="1" applyAlignment="1">
      <alignment horizontal="right"/>
    </xf>
    <xf numFmtId="3" fontId="2" fillId="3" borderId="47" xfId="1" applyNumberFormat="1" applyFont="1" applyFill="1" applyBorder="1" applyAlignment="1">
      <alignment horizontal="right"/>
    </xf>
    <xf numFmtId="3" fontId="2" fillId="3" borderId="44" xfId="1" applyNumberFormat="1" applyFont="1" applyFill="1" applyBorder="1" applyAlignment="1">
      <alignment horizontal="right" vertical="center"/>
    </xf>
    <xf numFmtId="0" fontId="8" fillId="4" borderId="49" xfId="1" applyFont="1" applyFill="1" applyBorder="1" applyAlignment="1">
      <alignment horizontal="left"/>
    </xf>
    <xf numFmtId="3" fontId="2" fillId="4" borderId="44" xfId="1" applyNumberFormat="1" applyFont="1" applyFill="1" applyBorder="1"/>
    <xf numFmtId="0" fontId="3" fillId="0" borderId="4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8" fillId="0" borderId="1" xfId="1" applyFont="1" applyBorder="1" applyAlignment="1">
      <alignment vertical="center"/>
    </xf>
    <xf numFmtId="0" fontId="20" fillId="0" borderId="5" xfId="1" applyFont="1" applyBorder="1" applyAlignment="1">
      <alignment vertical="center" wrapText="1"/>
    </xf>
    <xf numFmtId="0" fontId="8" fillId="0" borderId="6" xfId="1" applyFont="1" applyBorder="1" applyAlignment="1">
      <alignment vertical="center"/>
    </xf>
    <xf numFmtId="0" fontId="20" fillId="0" borderId="10" xfId="1" applyFont="1" applyBorder="1" applyAlignment="1">
      <alignment vertical="center" wrapText="1"/>
    </xf>
    <xf numFmtId="0" fontId="8" fillId="0" borderId="50" xfId="1" applyFont="1" applyBorder="1" applyAlignment="1">
      <alignment vertical="center"/>
    </xf>
    <xf numFmtId="0" fontId="20" fillId="0" borderId="14" xfId="1" applyFont="1" applyBorder="1" applyAlignment="1">
      <alignment vertical="center" wrapText="1"/>
    </xf>
    <xf numFmtId="0" fontId="8" fillId="0" borderId="0" xfId="1" applyFont="1" applyAlignment="1">
      <alignment vertical="center"/>
    </xf>
    <xf numFmtId="0" fontId="20" fillId="0" borderId="0" xfId="1" applyFont="1" applyAlignment="1">
      <alignment vertical="center" wrapText="1"/>
    </xf>
    <xf numFmtId="3" fontId="20" fillId="0" borderId="0" xfId="1" applyNumberFormat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0" xfId="0" applyFont="1"/>
    <xf numFmtId="49" fontId="3" fillId="0" borderId="0" xfId="0" applyNumberFormat="1" applyFont="1" applyProtection="1">
      <protection locked="0"/>
    </xf>
    <xf numFmtId="3" fontId="3" fillId="0" borderId="0" xfId="0" applyNumberFormat="1" applyFont="1" applyProtection="1">
      <protection locked="0"/>
    </xf>
    <xf numFmtId="164" fontId="3" fillId="0" borderId="0" xfId="2" applyNumberFormat="1" applyFont="1"/>
    <xf numFmtId="164" fontId="3" fillId="6" borderId="0" xfId="2" applyNumberFormat="1" applyFont="1" applyFill="1"/>
    <xf numFmtId="0" fontId="24" fillId="0" borderId="28" xfId="1" applyFont="1" applyBorder="1" applyAlignment="1">
      <alignment horizontal="center" vertical="center" wrapText="1"/>
    </xf>
    <xf numFmtId="0" fontId="24" fillId="0" borderId="24" xfId="1" applyFont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center" wrapText="1"/>
    </xf>
    <xf numFmtId="0" fontId="24" fillId="0" borderId="29" xfId="1" applyFont="1" applyBorder="1" applyAlignment="1">
      <alignment horizontal="center" vertical="center" wrapText="1"/>
    </xf>
    <xf numFmtId="0" fontId="20" fillId="0" borderId="0" xfId="1" applyFont="1" applyProtection="1">
      <protection locked="0"/>
    </xf>
    <xf numFmtId="164" fontId="20" fillId="0" borderId="0" xfId="2" applyNumberFormat="1" applyFont="1" applyProtection="1">
      <protection locked="0"/>
    </xf>
    <xf numFmtId="0" fontId="25" fillId="0" borderId="0" xfId="0" applyFont="1" applyProtection="1">
      <protection locked="0"/>
    </xf>
    <xf numFmtId="0" fontId="26" fillId="0" borderId="0" xfId="0" applyFont="1"/>
    <xf numFmtId="49" fontId="26" fillId="7" borderId="0" xfId="0" applyNumberFormat="1" applyFont="1" applyFill="1" applyAlignment="1" applyProtection="1">
      <alignment horizontal="center" wrapText="1"/>
      <protection locked="0"/>
    </xf>
    <xf numFmtId="3" fontId="26" fillId="7" borderId="0" xfId="0" applyNumberFormat="1" applyFont="1" applyFill="1" applyAlignment="1" applyProtection="1">
      <alignment horizontal="center" wrapText="1"/>
      <protection locked="0"/>
    </xf>
    <xf numFmtId="0" fontId="26" fillId="7" borderId="0" xfId="0" applyFont="1" applyFill="1" applyAlignment="1">
      <alignment horizontal="center" wrapText="1"/>
    </xf>
    <xf numFmtId="0" fontId="26" fillId="0" borderId="0" xfId="0" applyFont="1" applyAlignment="1">
      <alignment horizontal="center" wrapText="1"/>
    </xf>
    <xf numFmtId="0" fontId="13" fillId="0" borderId="0" xfId="1" applyFont="1" applyAlignment="1">
      <alignment horizontal="left" vertical="top"/>
    </xf>
    <xf numFmtId="0" fontId="3" fillId="0" borderId="35" xfId="0" applyFont="1" applyBorder="1" applyAlignment="1" applyProtection="1">
      <alignment horizontal="left"/>
      <protection hidden="1"/>
    </xf>
    <xf numFmtId="0" fontId="3" fillId="0" borderId="35" xfId="0" applyFont="1" applyBorder="1" applyProtection="1">
      <protection hidden="1"/>
    </xf>
    <xf numFmtId="0" fontId="14" fillId="0" borderId="42" xfId="0" applyFont="1" applyBorder="1" applyProtection="1">
      <protection hidden="1"/>
    </xf>
    <xf numFmtId="164" fontId="4" fillId="2" borderId="43" xfId="2" applyNumberFormat="1" applyFont="1" applyFill="1" applyBorder="1" applyAlignment="1" applyProtection="1">
      <alignment horizontal="right" vertical="center"/>
    </xf>
    <xf numFmtId="164" fontId="5" fillId="0" borderId="20" xfId="2" applyNumberFormat="1" applyFont="1" applyBorder="1" applyAlignment="1" applyProtection="1">
      <alignment horizontal="right" vertical="center"/>
    </xf>
    <xf numFmtId="164" fontId="5" fillId="0" borderId="20" xfId="2" applyNumberFormat="1" applyFont="1" applyBorder="1" applyAlignment="1" applyProtection="1">
      <alignment horizontal="right" vertical="center"/>
      <protection locked="0"/>
    </xf>
    <xf numFmtId="164" fontId="5" fillId="0" borderId="18" xfId="2" applyNumberFormat="1" applyFont="1" applyBorder="1" applyAlignment="1" applyProtection="1">
      <alignment horizontal="right" vertical="center"/>
      <protection locked="0"/>
    </xf>
    <xf numFmtId="164" fontId="5" fillId="0" borderId="25" xfId="2" applyNumberFormat="1" applyFont="1" applyBorder="1" applyAlignment="1" applyProtection="1">
      <alignment horizontal="right" vertical="center"/>
      <protection locked="0"/>
    </xf>
    <xf numFmtId="164" fontId="5" fillId="0" borderId="19" xfId="2" applyNumberFormat="1" applyFont="1" applyBorder="1" applyAlignment="1" applyProtection="1">
      <alignment horizontal="right" vertical="center"/>
      <protection locked="0"/>
    </xf>
    <xf numFmtId="164" fontId="5" fillId="0" borderId="18" xfId="2" applyNumberFormat="1" applyFont="1" applyBorder="1" applyProtection="1">
      <protection locked="0"/>
    </xf>
    <xf numFmtId="164" fontId="2" fillId="4" borderId="43" xfId="2" applyNumberFormat="1" applyFont="1" applyFill="1" applyBorder="1" applyProtection="1"/>
    <xf numFmtId="164" fontId="4" fillId="8" borderId="43" xfId="2" applyNumberFormat="1" applyFont="1" applyFill="1" applyBorder="1" applyAlignment="1" applyProtection="1">
      <alignment horizontal="right" vertical="center"/>
    </xf>
    <xf numFmtId="164" fontId="5" fillId="8" borderId="18" xfId="2" applyNumberFormat="1" applyFont="1" applyFill="1" applyBorder="1" applyAlignment="1" applyProtection="1">
      <alignment horizontal="right" vertical="center"/>
    </xf>
    <xf numFmtId="164" fontId="5" fillId="8" borderId="25" xfId="2" applyNumberFormat="1" applyFont="1" applyFill="1" applyBorder="1" applyAlignment="1" applyProtection="1">
      <alignment horizontal="right" vertical="center"/>
    </xf>
    <xf numFmtId="164" fontId="2" fillId="8" borderId="43" xfId="2" applyNumberFormat="1" applyFont="1" applyFill="1" applyBorder="1" applyProtection="1"/>
    <xf numFmtId="164" fontId="3" fillId="0" borderId="18" xfId="2" applyNumberFormat="1" applyFont="1" applyBorder="1" applyProtection="1">
      <protection hidden="1"/>
    </xf>
    <xf numFmtId="164" fontId="3" fillId="0" borderId="33" xfId="2" applyNumberFormat="1" applyFont="1" applyBorder="1" applyProtection="1">
      <protection hidden="1"/>
    </xf>
    <xf numFmtId="164" fontId="14" fillId="0" borderId="43" xfId="2" applyNumberFormat="1" applyFont="1" applyBorder="1" applyAlignment="1" applyProtection="1">
      <protection hidden="1"/>
    </xf>
    <xf numFmtId="164" fontId="14" fillId="0" borderId="44" xfId="2" applyNumberFormat="1" applyFont="1" applyBorder="1" applyProtection="1">
      <protection hidden="1"/>
    </xf>
    <xf numFmtId="0" fontId="13" fillId="0" borderId="0" xfId="1" applyFont="1" applyAlignment="1" applyProtection="1">
      <alignment horizontal="left" vertical="top"/>
      <protection hidden="1"/>
    </xf>
    <xf numFmtId="0" fontId="2" fillId="0" borderId="0" xfId="1" applyFont="1" applyAlignment="1" applyProtection="1">
      <alignment horizontal="left" vertical="top"/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Protection="1">
      <protection hidden="1"/>
    </xf>
    <xf numFmtId="0" fontId="2" fillId="0" borderId="0" xfId="1" applyFont="1" applyAlignment="1" applyProtection="1">
      <alignment horizontal="center" vertical="top"/>
      <protection hidden="1"/>
    </xf>
    <xf numFmtId="0" fontId="2" fillId="0" borderId="1" xfId="1" applyFont="1" applyBorder="1" applyAlignment="1" applyProtection="1">
      <alignment vertical="center"/>
      <protection hidden="1"/>
    </xf>
    <xf numFmtId="0" fontId="5" fillId="0" borderId="2" xfId="1" applyFont="1" applyBorder="1" applyAlignment="1" applyProtection="1">
      <alignment vertical="center" wrapText="1"/>
      <protection hidden="1"/>
    </xf>
    <xf numFmtId="0" fontId="5" fillId="0" borderId="3" xfId="1" applyFont="1" applyBorder="1" applyAlignment="1" applyProtection="1">
      <alignment vertical="center" wrapText="1"/>
      <protection hidden="1"/>
    </xf>
    <xf numFmtId="0" fontId="5" fillId="0" borderId="0" xfId="1" applyFont="1" applyAlignment="1" applyProtection="1">
      <alignment horizontal="left" vertical="center"/>
      <protection hidden="1"/>
    </xf>
    <xf numFmtId="0" fontId="2" fillId="0" borderId="6" xfId="1" applyFont="1" applyBorder="1" applyAlignment="1" applyProtection="1">
      <alignment vertical="center"/>
      <protection hidden="1"/>
    </xf>
    <xf numFmtId="0" fontId="5" fillId="0" borderId="23" xfId="1" applyFont="1" applyBorder="1" applyAlignment="1" applyProtection="1">
      <alignment vertical="center" wrapText="1"/>
      <protection hidden="1"/>
    </xf>
    <xf numFmtId="0" fontId="5" fillId="0" borderId="26" xfId="1" applyFont="1" applyBorder="1" applyAlignment="1" applyProtection="1">
      <alignment vertical="center" wrapText="1"/>
      <protection hidden="1"/>
    </xf>
    <xf numFmtId="0" fontId="5" fillId="0" borderId="7" xfId="1" applyFont="1" applyBorder="1" applyAlignment="1" applyProtection="1">
      <alignment vertical="center" wrapText="1"/>
      <protection hidden="1"/>
    </xf>
    <xf numFmtId="0" fontId="5" fillId="0" borderId="8" xfId="1" applyFont="1" applyBorder="1" applyAlignment="1" applyProtection="1">
      <alignment vertical="center" wrapText="1"/>
      <protection hidden="1"/>
    </xf>
    <xf numFmtId="0" fontId="5" fillId="0" borderId="0" xfId="1" applyFont="1" applyAlignment="1" applyProtection="1">
      <alignment horizontal="left" vertical="center" wrapText="1"/>
      <protection hidden="1"/>
    </xf>
    <xf numFmtId="0" fontId="2" fillId="0" borderId="27" xfId="1" applyFont="1" applyBorder="1" applyAlignment="1" applyProtection="1">
      <alignment vertical="center"/>
      <protection hidden="1"/>
    </xf>
    <xf numFmtId="0" fontId="5" fillId="0" borderId="11" xfId="1" applyFont="1" applyBorder="1" applyAlignment="1" applyProtection="1">
      <alignment vertical="center" wrapText="1"/>
      <protection hidden="1"/>
    </xf>
    <xf numFmtId="0" fontId="5" fillId="0" borderId="12" xfId="1" applyFont="1" applyBorder="1" applyAlignment="1" applyProtection="1">
      <alignment vertical="center" wrapText="1"/>
      <protection hidden="1"/>
    </xf>
    <xf numFmtId="0" fontId="5" fillId="0" borderId="0" xfId="1" applyFont="1" applyAlignment="1" applyProtection="1">
      <alignment vertical="center"/>
      <protection hidden="1"/>
    </xf>
    <xf numFmtId="0" fontId="4" fillId="0" borderId="0" xfId="1" applyFont="1" applyAlignment="1" applyProtection="1">
      <alignment vertical="center"/>
      <protection hidden="1"/>
    </xf>
    <xf numFmtId="0" fontId="11" fillId="0" borderId="0" xfId="1" applyFont="1" applyAlignment="1" applyProtection="1">
      <alignment horizontal="right" vertical="center"/>
      <protection hidden="1"/>
    </xf>
    <xf numFmtId="3" fontId="5" fillId="0" borderId="29" xfId="1" applyNumberFormat="1" applyFont="1" applyBorder="1" applyAlignment="1" applyProtection="1">
      <alignment horizontal="right"/>
      <protection hidden="1"/>
    </xf>
    <xf numFmtId="3" fontId="5" fillId="0" borderId="0" xfId="1" applyNumberFormat="1" applyFont="1" applyAlignment="1" applyProtection="1">
      <alignment horizontal="right"/>
      <protection hidden="1"/>
    </xf>
    <xf numFmtId="3" fontId="5" fillId="0" borderId="33" xfId="1" applyNumberFormat="1" applyFont="1" applyBorder="1" applyAlignment="1" applyProtection="1">
      <alignment horizontal="right"/>
      <protection hidden="1"/>
    </xf>
    <xf numFmtId="3" fontId="4" fillId="0" borderId="34" xfId="1" applyNumberFormat="1" applyFont="1" applyBorder="1" applyAlignment="1" applyProtection="1">
      <alignment horizontal="right"/>
      <protection hidden="1"/>
    </xf>
    <xf numFmtId="0" fontId="6" fillId="0" borderId="0" xfId="1" applyFont="1" applyAlignment="1" applyProtection="1">
      <alignment horizontal="left"/>
      <protection hidden="1"/>
    </xf>
    <xf numFmtId="3" fontId="4" fillId="0" borderId="0" xfId="1" applyNumberFormat="1" applyFont="1" applyAlignment="1" applyProtection="1">
      <alignment horizontal="right"/>
      <protection hidden="1"/>
    </xf>
    <xf numFmtId="0" fontId="5" fillId="0" borderId="0" xfId="1" applyFont="1" applyProtection="1">
      <protection hidden="1"/>
    </xf>
    <xf numFmtId="0" fontId="5" fillId="0" borderId="17" xfId="1" applyFont="1" applyBorder="1" applyAlignment="1" applyProtection="1">
      <alignment vertical="center"/>
      <protection hidden="1"/>
    </xf>
    <xf numFmtId="0" fontId="2" fillId="0" borderId="0" xfId="1" applyFont="1" applyAlignment="1" applyProtection="1">
      <alignment vertical="center"/>
      <protection hidden="1"/>
    </xf>
    <xf numFmtId="0" fontId="4" fillId="2" borderId="49" xfId="1" applyFont="1" applyFill="1" applyBorder="1" applyProtection="1">
      <protection hidden="1"/>
    </xf>
    <xf numFmtId="0" fontId="4" fillId="2" borderId="45" xfId="1" applyFont="1" applyFill="1" applyBorder="1" applyProtection="1">
      <protection hidden="1"/>
    </xf>
    <xf numFmtId="0" fontId="4" fillId="2" borderId="46" xfId="1" applyFont="1" applyFill="1" applyBorder="1" applyProtection="1">
      <protection hidden="1"/>
    </xf>
    <xf numFmtId="0" fontId="5" fillId="2" borderId="46" xfId="1" applyFont="1" applyFill="1" applyBorder="1" applyProtection="1">
      <protection hidden="1"/>
    </xf>
    <xf numFmtId="0" fontId="5" fillId="2" borderId="46" xfId="1" applyFont="1" applyFill="1" applyBorder="1" applyAlignment="1" applyProtection="1">
      <alignment horizontal="center"/>
      <protection hidden="1"/>
    </xf>
    <xf numFmtId="0" fontId="5" fillId="2" borderId="46" xfId="1" applyFont="1" applyFill="1" applyBorder="1" applyAlignment="1" applyProtection="1">
      <alignment horizontal="right"/>
      <protection hidden="1"/>
    </xf>
    <xf numFmtId="164" fontId="4" fillId="2" borderId="43" xfId="2" applyNumberFormat="1" applyFont="1" applyFill="1" applyBorder="1" applyAlignment="1" applyProtection="1">
      <alignment horizontal="right" vertical="center"/>
      <protection hidden="1"/>
    </xf>
    <xf numFmtId="0" fontId="2" fillId="3" borderId="42" xfId="1" quotePrefix="1" applyFont="1" applyFill="1" applyBorder="1" applyAlignment="1" applyProtection="1">
      <alignment horizontal="right"/>
      <protection hidden="1"/>
    </xf>
    <xf numFmtId="0" fontId="2" fillId="3" borderId="45" xfId="1" applyFont="1" applyFill="1" applyBorder="1" applyProtection="1">
      <protection hidden="1"/>
    </xf>
    <xf numFmtId="0" fontId="2" fillId="3" borderId="46" xfId="1" applyFont="1" applyFill="1" applyBorder="1" applyProtection="1">
      <protection hidden="1"/>
    </xf>
    <xf numFmtId="0" fontId="2" fillId="3" borderId="46" xfId="1" applyFont="1" applyFill="1" applyBorder="1" applyAlignment="1" applyProtection="1">
      <alignment horizontal="right"/>
      <protection hidden="1"/>
    </xf>
    <xf numFmtId="3" fontId="2" fillId="3" borderId="47" xfId="1" applyNumberFormat="1" applyFont="1" applyFill="1" applyBorder="1" applyAlignment="1" applyProtection="1">
      <alignment horizontal="right"/>
      <protection hidden="1"/>
    </xf>
    <xf numFmtId="164" fontId="2" fillId="3" borderId="43" xfId="2" applyNumberFormat="1" applyFont="1" applyFill="1" applyBorder="1" applyAlignment="1" applyProtection="1">
      <alignment horizontal="right" vertical="center"/>
      <protection hidden="1"/>
    </xf>
    <xf numFmtId="0" fontId="5" fillId="0" borderId="23" xfId="1" applyFont="1" applyBorder="1" applyProtection="1">
      <protection hidden="1"/>
    </xf>
    <xf numFmtId="0" fontId="2" fillId="4" borderId="49" xfId="1" applyFont="1" applyFill="1" applyBorder="1" applyAlignment="1" applyProtection="1">
      <alignment horizontal="left"/>
      <protection hidden="1"/>
    </xf>
    <xf numFmtId="0" fontId="2" fillId="4" borderId="46" xfId="1" applyFont="1" applyFill="1" applyBorder="1" applyProtection="1">
      <protection hidden="1"/>
    </xf>
    <xf numFmtId="0" fontId="2" fillId="4" borderId="47" xfId="1" applyFont="1" applyFill="1" applyBorder="1" applyProtection="1">
      <protection hidden="1"/>
    </xf>
    <xf numFmtId="164" fontId="2" fillId="4" borderId="43" xfId="2" applyNumberFormat="1" applyFont="1" applyFill="1" applyBorder="1" applyProtection="1">
      <protection hidden="1"/>
    </xf>
    <xf numFmtId="0" fontId="8" fillId="4" borderId="49" xfId="1" applyFont="1" applyFill="1" applyBorder="1" applyAlignment="1" applyProtection="1">
      <alignment horizontal="left"/>
      <protection hidden="1"/>
    </xf>
    <xf numFmtId="3" fontId="2" fillId="4" borderId="43" xfId="1" applyNumberFormat="1" applyFont="1" applyFill="1" applyBorder="1" applyProtection="1">
      <protection hidden="1"/>
    </xf>
    <xf numFmtId="3" fontId="2" fillId="8" borderId="43" xfId="1" applyNumberFormat="1" applyFont="1" applyFill="1" applyBorder="1" applyProtection="1">
      <protection hidden="1"/>
    </xf>
    <xf numFmtId="3" fontId="2" fillId="8" borderId="44" xfId="1" applyNumberFormat="1" applyFont="1" applyFill="1" applyBorder="1" applyProtection="1">
      <protection hidden="1"/>
    </xf>
    <xf numFmtId="0" fontId="2" fillId="0" borderId="0" xfId="1" applyFont="1" applyAlignment="1" applyProtection="1">
      <alignment horizontal="left"/>
      <protection hidden="1"/>
    </xf>
    <xf numFmtId="0" fontId="2" fillId="0" borderId="0" xfId="1" applyFont="1" applyProtection="1">
      <protection hidden="1"/>
    </xf>
    <xf numFmtId="0" fontId="4" fillId="0" borderId="0" xfId="1" applyFont="1" applyProtection="1">
      <protection hidden="1"/>
    </xf>
    <xf numFmtId="0" fontId="5" fillId="0" borderId="0" xfId="1" applyFont="1" applyAlignment="1" applyProtection="1">
      <alignment horizontal="left"/>
      <protection hidden="1"/>
    </xf>
    <xf numFmtId="164" fontId="3" fillId="0" borderId="9" xfId="2" applyNumberFormat="1" applyFont="1" applyBorder="1" applyProtection="1">
      <protection hidden="1"/>
    </xf>
    <xf numFmtId="0" fontId="5" fillId="0" borderId="0" xfId="1" applyFont="1" applyAlignment="1" applyProtection="1">
      <alignment horizontal="center"/>
      <protection hidden="1"/>
    </xf>
    <xf numFmtId="0" fontId="4" fillId="0" borderId="0" xfId="1" applyFont="1" applyAlignment="1" applyProtection="1">
      <alignment horizontal="right" vertical="center" wrapText="1"/>
      <protection hidden="1"/>
    </xf>
    <xf numFmtId="0" fontId="5" fillId="0" borderId="16" xfId="1" applyFont="1" applyBorder="1" applyAlignment="1" applyProtection="1">
      <alignment vertical="center"/>
      <protection hidden="1"/>
    </xf>
    <xf numFmtId="0" fontId="30" fillId="0" borderId="0" xfId="1" applyFont="1" applyAlignment="1" applyProtection="1">
      <alignment horizontal="left" vertical="top"/>
      <protection hidden="1"/>
    </xf>
    <xf numFmtId="0" fontId="31" fillId="0" borderId="0" xfId="0" applyFont="1" applyProtection="1">
      <protection hidden="1"/>
    </xf>
    <xf numFmtId="0" fontId="30" fillId="0" borderId="0" xfId="1" applyFont="1" applyAlignment="1" applyProtection="1">
      <alignment horizontal="center" vertical="top"/>
      <protection hidden="1"/>
    </xf>
    <xf numFmtId="0" fontId="32" fillId="0" borderId="0" xfId="1" applyFont="1" applyAlignment="1" applyProtection="1">
      <alignment horizontal="right" vertical="center" wrapText="1"/>
      <protection hidden="1"/>
    </xf>
    <xf numFmtId="0" fontId="31" fillId="0" borderId="0" xfId="1" applyFont="1" applyAlignment="1" applyProtection="1">
      <alignment horizontal="left" vertical="center"/>
      <protection hidden="1"/>
    </xf>
    <xf numFmtId="0" fontId="31" fillId="0" borderId="0" xfId="1" applyFont="1" applyAlignment="1" applyProtection="1">
      <alignment horizontal="left" vertical="center" wrapText="1"/>
      <protection hidden="1"/>
    </xf>
    <xf numFmtId="0" fontId="31" fillId="0" borderId="0" xfId="1" applyFont="1" applyAlignment="1" applyProtection="1">
      <alignment horizontal="center"/>
      <protection hidden="1"/>
    </xf>
    <xf numFmtId="0" fontId="31" fillId="0" borderId="0" xfId="1" applyFont="1" applyAlignment="1" applyProtection="1">
      <alignment vertical="center"/>
      <protection hidden="1"/>
    </xf>
    <xf numFmtId="3" fontId="31" fillId="0" borderId="0" xfId="1" applyNumberFormat="1" applyFont="1" applyAlignment="1" applyProtection="1">
      <alignment horizontal="right"/>
      <protection hidden="1"/>
    </xf>
    <xf numFmtId="3" fontId="32" fillId="0" borderId="0" xfId="1" applyNumberFormat="1" applyFont="1" applyAlignment="1" applyProtection="1">
      <alignment horizontal="right"/>
      <protection hidden="1"/>
    </xf>
    <xf numFmtId="0" fontId="31" fillId="0" borderId="0" xfId="1" applyFont="1" applyProtection="1">
      <protection hidden="1"/>
    </xf>
    <xf numFmtId="0" fontId="30" fillId="0" borderId="0" xfId="1" applyFont="1" applyProtection="1">
      <protection hidden="1"/>
    </xf>
    <xf numFmtId="0" fontId="4" fillId="0" borderId="16" xfId="1" applyFont="1" applyBorder="1" applyAlignment="1" applyProtection="1">
      <alignment vertical="center"/>
      <protection hidden="1"/>
    </xf>
    <xf numFmtId="164" fontId="14" fillId="0" borderId="0" xfId="2" applyNumberFormat="1" applyFont="1"/>
    <xf numFmtId="0" fontId="26" fillId="6" borderId="0" xfId="0" applyFont="1" applyFill="1" applyAlignment="1">
      <alignment horizontal="center" wrapText="1"/>
    </xf>
    <xf numFmtId="0" fontId="5" fillId="0" borderId="0" xfId="1" applyFont="1" applyAlignment="1" applyProtection="1">
      <alignment horizontal="left" vertical="top"/>
      <protection hidden="1"/>
    </xf>
    <xf numFmtId="0" fontId="33" fillId="0" borderId="0" xfId="1" applyFont="1" applyAlignment="1" applyProtection="1">
      <alignment horizontal="left" vertical="top"/>
      <protection hidden="1"/>
    </xf>
    <xf numFmtId="0" fontId="17" fillId="0" borderId="6" xfId="1" applyFont="1" applyBorder="1" applyAlignment="1">
      <alignment horizontal="left"/>
    </xf>
    <xf numFmtId="0" fontId="17" fillId="0" borderId="9" xfId="1" applyFont="1" applyBorder="1" applyAlignment="1">
      <alignment horizontal="left" wrapText="1"/>
    </xf>
    <xf numFmtId="16" fontId="17" fillId="0" borderId="6" xfId="1" quotePrefix="1" applyNumberFormat="1" applyFont="1" applyBorder="1"/>
    <xf numFmtId="0" fontId="17" fillId="0" borderId="9" xfId="1" applyFont="1" applyBorder="1" applyAlignment="1">
      <alignment wrapText="1"/>
    </xf>
    <xf numFmtId="0" fontId="16" fillId="0" borderId="9" xfId="1" applyFont="1" applyBorder="1" applyAlignment="1">
      <alignment wrapText="1"/>
    </xf>
    <xf numFmtId="3" fontId="7" fillId="0" borderId="0" xfId="1" applyNumberFormat="1" applyFont="1" applyAlignment="1" applyProtection="1">
      <alignment horizontal="center" wrapText="1"/>
      <protection hidden="1"/>
    </xf>
    <xf numFmtId="0" fontId="15" fillId="0" borderId="0" xfId="0" applyFont="1"/>
    <xf numFmtId="0" fontId="27" fillId="0" borderId="0" xfId="0" applyFont="1" applyAlignment="1">
      <alignment horizontal="center"/>
    </xf>
    <xf numFmtId="0" fontId="12" fillId="0" borderId="0" xfId="0" applyFont="1"/>
    <xf numFmtId="0" fontId="16" fillId="2" borderId="6" xfId="1" applyFont="1" applyFill="1" applyBorder="1"/>
    <xf numFmtId="0" fontId="16" fillId="2" borderId="9" xfId="1" applyFont="1" applyFill="1" applyBorder="1"/>
    <xf numFmtId="16" fontId="18" fillId="3" borderId="6" xfId="1" quotePrefix="1" applyNumberFormat="1" applyFont="1" applyFill="1" applyBorder="1" applyAlignment="1">
      <alignment horizontal="right"/>
    </xf>
    <xf numFmtId="0" fontId="18" fillId="3" borderId="7" xfId="1" applyFont="1" applyFill="1" applyBorder="1"/>
    <xf numFmtId="0" fontId="17" fillId="0" borderId="6" xfId="1" quotePrefix="1" applyFont="1" applyBorder="1" applyAlignment="1">
      <alignment horizontal="left"/>
    </xf>
    <xf numFmtId="0" fontId="18" fillId="3" borderId="6" xfId="1" quotePrefix="1" applyFont="1" applyFill="1" applyBorder="1" applyAlignment="1">
      <alignment horizontal="right"/>
    </xf>
    <xf numFmtId="14" fontId="17" fillId="0" borderId="35" xfId="1" quotePrefix="1" applyNumberFormat="1" applyFont="1" applyBorder="1" applyAlignment="1">
      <alignment horizontal="left"/>
    </xf>
    <xf numFmtId="14" fontId="17" fillId="0" borderId="6" xfId="1" quotePrefix="1" applyNumberFormat="1" applyFont="1" applyBorder="1" applyAlignment="1">
      <alignment horizontal="left"/>
    </xf>
    <xf numFmtId="0" fontId="16" fillId="2" borderId="6" xfId="1" applyFont="1" applyFill="1" applyBorder="1" applyAlignment="1">
      <alignment horizontal="left"/>
    </xf>
    <xf numFmtId="0" fontId="17" fillId="0" borderId="35" xfId="1" quotePrefix="1" applyFont="1" applyBorder="1"/>
    <xf numFmtId="3" fontId="5" fillId="0" borderId="32" xfId="1" applyNumberFormat="1" applyFont="1" applyBorder="1" applyAlignment="1" applyProtection="1">
      <alignment horizontal="right" vertical="center" wrapText="1"/>
      <protection locked="0"/>
    </xf>
    <xf numFmtId="3" fontId="5" fillId="0" borderId="33" xfId="1" applyNumberFormat="1" applyFont="1" applyBorder="1" applyAlignment="1" applyProtection="1">
      <alignment horizontal="right" vertical="center" wrapText="1"/>
      <protection locked="0"/>
    </xf>
    <xf numFmtId="3" fontId="5" fillId="0" borderId="34" xfId="1" applyNumberFormat="1" applyFont="1" applyBorder="1" applyAlignment="1" applyProtection="1">
      <alignment horizontal="right" vertical="center" wrapText="1"/>
      <protection locked="0"/>
    </xf>
    <xf numFmtId="3" fontId="5" fillId="0" borderId="29" xfId="1" applyNumberFormat="1" applyFont="1" applyBorder="1" applyAlignment="1" applyProtection="1">
      <alignment horizontal="right" vertical="center" wrapText="1"/>
      <protection locked="0"/>
    </xf>
    <xf numFmtId="3" fontId="5" fillId="0" borderId="40" xfId="1" applyNumberFormat="1" applyFont="1" applyBorder="1" applyAlignment="1" applyProtection="1">
      <alignment horizontal="right" vertical="center" wrapText="1"/>
      <protection locked="0"/>
    </xf>
    <xf numFmtId="3" fontId="5" fillId="5" borderId="34" xfId="1" applyNumberFormat="1" applyFont="1" applyFill="1" applyBorder="1" applyAlignment="1" applyProtection="1">
      <alignment wrapText="1"/>
      <protection locked="0"/>
    </xf>
    <xf numFmtId="3" fontId="5" fillId="0" borderId="33" xfId="1" applyNumberFormat="1" applyFont="1" applyBorder="1" applyAlignment="1" applyProtection="1">
      <alignment wrapText="1"/>
      <protection locked="0"/>
    </xf>
    <xf numFmtId="164" fontId="30" fillId="0" borderId="0" xfId="1" applyNumberFormat="1" applyFont="1" applyProtection="1">
      <protection hidden="1"/>
    </xf>
    <xf numFmtId="3" fontId="37" fillId="0" borderId="0" xfId="1" applyNumberFormat="1" applyFont="1" applyAlignment="1" applyProtection="1">
      <alignment horizontal="left"/>
      <protection hidden="1"/>
    </xf>
    <xf numFmtId="0" fontId="13" fillId="2" borderId="46" xfId="1" applyFont="1" applyFill="1" applyBorder="1" applyProtection="1">
      <protection locked="0"/>
    </xf>
    <xf numFmtId="0" fontId="5" fillId="0" borderId="0" xfId="1" applyFont="1" applyAlignment="1">
      <alignment horizontal="center"/>
    </xf>
    <xf numFmtId="0" fontId="4" fillId="0" borderId="0" xfId="1" applyFont="1" applyAlignment="1" applyProtection="1">
      <alignment horizontal="right" vertical="center" wrapText="1"/>
      <protection locked="0"/>
    </xf>
    <xf numFmtId="0" fontId="2" fillId="0" borderId="0" xfId="1" applyFont="1" applyAlignment="1">
      <alignment horizontal="left" vertical="top"/>
    </xf>
    <xf numFmtId="164" fontId="4" fillId="0" borderId="0" xfId="2" applyNumberFormat="1" applyFont="1" applyAlignment="1" applyProtection="1">
      <alignment horizontal="left" vertical="top"/>
      <protection hidden="1"/>
    </xf>
    <xf numFmtId="164" fontId="4" fillId="0" borderId="0" xfId="2" applyNumberFormat="1" applyFont="1" applyAlignment="1" applyProtection="1">
      <alignment horizontal="center" vertical="top"/>
      <protection hidden="1"/>
    </xf>
    <xf numFmtId="164" fontId="14" fillId="0" borderId="0" xfId="2" applyNumberFormat="1" applyFont="1" applyProtection="1">
      <protection hidden="1"/>
    </xf>
    <xf numFmtId="164" fontId="4" fillId="0" borderId="0" xfId="2" applyNumberFormat="1" applyFont="1" applyAlignment="1" applyProtection="1">
      <alignment horizontal="left" vertical="center"/>
      <protection hidden="1"/>
    </xf>
    <xf numFmtId="164" fontId="14" fillId="0" borderId="0" xfId="2" applyNumberFormat="1" applyFont="1" applyFill="1" applyProtection="1">
      <protection hidden="1"/>
    </xf>
    <xf numFmtId="164" fontId="5" fillId="0" borderId="0" xfId="2" applyNumberFormat="1" applyFont="1" applyAlignment="1">
      <alignment horizontal="left" vertical="center" wrapText="1"/>
    </xf>
    <xf numFmtId="0" fontId="26" fillId="6" borderId="0" xfId="0" applyFont="1" applyFill="1" applyAlignment="1">
      <alignment wrapText="1"/>
    </xf>
    <xf numFmtId="164" fontId="26" fillId="0" borderId="0" xfId="2" applyNumberFormat="1" applyFont="1"/>
    <xf numFmtId="0" fontId="3" fillId="0" borderId="0" xfId="0" applyFont="1" applyAlignment="1" applyProtection="1">
      <alignment wrapText="1"/>
      <protection locked="0"/>
    </xf>
    <xf numFmtId="3" fontId="28" fillId="0" borderId="0" xfId="1" applyNumberFormat="1" applyFont="1" applyAlignment="1" applyProtection="1">
      <alignment horizontal="center" wrapText="1"/>
      <protection hidden="1"/>
    </xf>
    <xf numFmtId="0" fontId="2" fillId="0" borderId="41" xfId="1" applyFont="1" applyBorder="1" applyAlignment="1">
      <alignment horizontal="right"/>
    </xf>
    <xf numFmtId="0" fontId="4" fillId="0" borderId="38" xfId="1" applyFont="1" applyBorder="1"/>
    <xf numFmtId="0" fontId="4" fillId="0" borderId="23" xfId="1" applyFont="1" applyBorder="1"/>
    <xf numFmtId="0" fontId="5" fillId="0" borderId="26" xfId="1" applyFont="1" applyBorder="1" applyAlignment="1">
      <alignment horizontal="right"/>
    </xf>
    <xf numFmtId="3" fontId="5" fillId="0" borderId="32" xfId="1" applyNumberFormat="1" applyFont="1" applyBorder="1" applyAlignment="1" applyProtection="1">
      <alignment horizontal="right"/>
      <protection hidden="1"/>
    </xf>
    <xf numFmtId="164" fontId="5" fillId="0" borderId="20" xfId="2" applyNumberFormat="1" applyFont="1" applyBorder="1" applyAlignment="1" applyProtection="1">
      <alignment horizontal="right" vertical="center"/>
      <protection hidden="1"/>
    </xf>
    <xf numFmtId="0" fontId="39" fillId="0" borderId="0" xfId="0" applyFont="1" applyProtection="1">
      <protection locked="0"/>
    </xf>
    <xf numFmtId="0" fontId="39" fillId="0" borderId="4" xfId="0" applyFont="1" applyBorder="1" applyProtection="1">
      <protection locked="0"/>
    </xf>
    <xf numFmtId="3" fontId="4" fillId="8" borderId="44" xfId="1" applyNumberFormat="1" applyFont="1" applyFill="1" applyBorder="1" applyAlignment="1" applyProtection="1">
      <alignment horizontal="right" vertical="center"/>
      <protection locked="0"/>
    </xf>
    <xf numFmtId="0" fontId="5" fillId="0" borderId="7" xfId="1" applyFont="1" applyBorder="1" applyProtection="1"/>
    <xf numFmtId="0" fontId="5" fillId="0" borderId="7" xfId="1" applyFont="1" applyBorder="1" applyAlignment="1" applyProtection="1">
      <alignment horizontal="right"/>
    </xf>
    <xf numFmtId="3" fontId="5" fillId="0" borderId="8" xfId="1" applyNumberFormat="1" applyFont="1" applyBorder="1" applyAlignment="1" applyProtection="1">
      <alignment horizontal="right"/>
    </xf>
    <xf numFmtId="0" fontId="5" fillId="0" borderId="11" xfId="1" applyFont="1" applyBorder="1" applyProtection="1"/>
    <xf numFmtId="0" fontId="5" fillId="0" borderId="11" xfId="1" applyFont="1" applyBorder="1" applyAlignment="1" applyProtection="1">
      <alignment horizontal="right"/>
    </xf>
    <xf numFmtId="3" fontId="5" fillId="0" borderId="12" xfId="1" applyNumberFormat="1" applyFont="1" applyBorder="1" applyAlignment="1" applyProtection="1">
      <alignment horizontal="right"/>
    </xf>
    <xf numFmtId="0" fontId="3" fillId="0" borderId="0" xfId="0" applyFont="1" applyBorder="1" applyProtection="1">
      <protection hidden="1"/>
    </xf>
    <xf numFmtId="0" fontId="24" fillId="0" borderId="0" xfId="1" applyFont="1" applyBorder="1" applyAlignment="1">
      <alignment horizontal="center" vertical="center" wrapText="1"/>
    </xf>
    <xf numFmtId="0" fontId="4" fillId="0" borderId="0" xfId="1" applyFont="1" applyBorder="1" applyAlignment="1" applyProtection="1">
      <alignment horizontal="center" vertical="center"/>
      <protection locked="0"/>
    </xf>
    <xf numFmtId="164" fontId="4" fillId="2" borderId="44" xfId="2" applyNumberFormat="1" applyFont="1" applyFill="1" applyBorder="1" applyAlignment="1" applyProtection="1">
      <alignment horizontal="right" vertical="center"/>
      <protection hidden="1"/>
    </xf>
    <xf numFmtId="164" fontId="2" fillId="3" borderId="44" xfId="2" applyNumberFormat="1" applyFont="1" applyFill="1" applyBorder="1" applyAlignment="1" applyProtection="1">
      <alignment horizontal="right" vertical="center"/>
      <protection hidden="1"/>
    </xf>
    <xf numFmtId="164" fontId="2" fillId="4" borderId="44" xfId="2" applyNumberFormat="1" applyFont="1" applyFill="1" applyBorder="1" applyProtection="1">
      <protection hidden="1"/>
    </xf>
    <xf numFmtId="164" fontId="4" fillId="8" borderId="44" xfId="2" applyNumberFormat="1" applyFont="1" applyFill="1" applyBorder="1" applyAlignment="1" applyProtection="1">
      <alignment horizontal="right" vertical="center"/>
    </xf>
    <xf numFmtId="164" fontId="5" fillId="8" borderId="33" xfId="2" applyNumberFormat="1" applyFont="1" applyFill="1" applyBorder="1" applyAlignment="1" applyProtection="1">
      <alignment horizontal="right" vertical="center"/>
    </xf>
    <xf numFmtId="164" fontId="5" fillId="8" borderId="34" xfId="2" applyNumberFormat="1" applyFont="1" applyFill="1" applyBorder="1" applyAlignment="1" applyProtection="1">
      <alignment horizontal="right" vertical="center"/>
    </xf>
    <xf numFmtId="164" fontId="3" fillId="5" borderId="18" xfId="2" applyNumberFormat="1" applyFont="1" applyFill="1" applyBorder="1" applyProtection="1">
      <protection hidden="1"/>
    </xf>
    <xf numFmtId="164" fontId="14" fillId="0" borderId="45" xfId="2" applyNumberFormat="1" applyFont="1" applyBorder="1" applyAlignment="1" applyProtection="1">
      <protection hidden="1"/>
    </xf>
    <xf numFmtId="3" fontId="41" fillId="0" borderId="0" xfId="1" applyNumberFormat="1" applyFont="1" applyFill="1" applyAlignment="1" applyProtection="1">
      <alignment horizontal="left"/>
      <protection hidden="1"/>
    </xf>
    <xf numFmtId="0" fontId="7" fillId="0" borderId="0" xfId="0" applyFont="1" applyFill="1"/>
    <xf numFmtId="0" fontId="3" fillId="0" borderId="0" xfId="0" applyFont="1" applyFill="1"/>
    <xf numFmtId="0" fontId="17" fillId="0" borderId="35" xfId="1" quotePrefix="1" applyFont="1" applyBorder="1" applyAlignment="1">
      <alignment horizontal="left"/>
    </xf>
    <xf numFmtId="0" fontId="18" fillId="3" borderId="7" xfId="1" applyFont="1" applyFill="1" applyBorder="1" applyProtection="1">
      <protection locked="0"/>
    </xf>
    <xf numFmtId="0" fontId="16" fillId="2" borderId="9" xfId="1" applyFont="1" applyFill="1" applyBorder="1" applyProtection="1">
      <protection locked="0"/>
    </xf>
    <xf numFmtId="0" fontId="18" fillId="3" borderId="9" xfId="1" applyFont="1" applyFill="1" applyBorder="1" applyProtection="1">
      <protection locked="0"/>
    </xf>
    <xf numFmtId="0" fontId="17" fillId="0" borderId="7" xfId="1" applyFont="1" applyBorder="1" applyProtection="1">
      <protection locked="0"/>
    </xf>
    <xf numFmtId="0" fontId="15" fillId="0" borderId="7" xfId="0" applyFont="1" applyBorder="1" applyProtection="1">
      <protection locked="0"/>
    </xf>
    <xf numFmtId="0" fontId="17" fillId="0" borderId="7" xfId="1" applyFont="1" applyBorder="1" applyAlignment="1" applyProtection="1">
      <alignment wrapText="1"/>
      <protection locked="0"/>
    </xf>
    <xf numFmtId="0" fontId="16" fillId="2" borderId="9" xfId="1" applyFont="1" applyFill="1" applyBorder="1" applyAlignment="1" applyProtection="1">
      <alignment wrapText="1"/>
      <protection locked="0"/>
    </xf>
    <xf numFmtId="0" fontId="17" fillId="0" borderId="9" xfId="0" applyFont="1" applyBorder="1" applyProtection="1">
      <protection locked="0"/>
    </xf>
    <xf numFmtId="3" fontId="5" fillId="0" borderId="32" xfId="1" applyNumberFormat="1" applyFont="1" applyBorder="1" applyAlignment="1" applyProtection="1">
      <alignment horizontal="left" vertical="center"/>
      <protection locked="0"/>
    </xf>
    <xf numFmtId="3" fontId="5" fillId="0" borderId="33" xfId="1" applyNumberFormat="1" applyFont="1" applyBorder="1" applyAlignment="1" applyProtection="1">
      <alignment horizontal="left" vertical="center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5" fillId="0" borderId="48" xfId="1" applyFont="1" applyBorder="1" applyAlignment="1" applyProtection="1">
      <alignment vertical="center" wrapText="1"/>
      <protection locked="0"/>
    </xf>
    <xf numFmtId="0" fontId="5" fillId="0" borderId="6" xfId="1" applyFont="1" applyBorder="1" applyAlignment="1" applyProtection="1">
      <alignment vertical="center" wrapText="1"/>
      <protection locked="0"/>
    </xf>
    <xf numFmtId="0" fontId="5" fillId="0" borderId="50" xfId="1" applyFont="1" applyBorder="1" applyAlignment="1" applyProtection="1">
      <alignment vertical="center" wrapText="1"/>
      <protection locked="0"/>
    </xf>
    <xf numFmtId="3" fontId="31" fillId="0" borderId="0" xfId="1" applyNumberFormat="1" applyFont="1" applyAlignment="1" applyProtection="1">
      <alignment horizontal="left" wrapText="1"/>
      <protection hidden="1"/>
    </xf>
    <xf numFmtId="3" fontId="13" fillId="0" borderId="0" xfId="1" applyNumberFormat="1" applyFont="1" applyAlignment="1" applyProtection="1">
      <alignment horizontal="left" wrapText="1"/>
      <protection hidden="1"/>
    </xf>
    <xf numFmtId="3" fontId="31" fillId="0" borderId="0" xfId="1" applyNumberFormat="1" applyFont="1" applyFill="1" applyAlignment="1" applyProtection="1">
      <alignment horizontal="center" wrapText="1"/>
      <protection hidden="1"/>
    </xf>
    <xf numFmtId="3" fontId="31" fillId="0" borderId="0" xfId="1" applyNumberFormat="1" applyFont="1" applyAlignment="1" applyProtection="1">
      <alignment horizontal="center" wrapText="1"/>
      <protection hidden="1"/>
    </xf>
    <xf numFmtId="9" fontId="14" fillId="8" borderId="51" xfId="3" applyFont="1" applyFill="1" applyBorder="1" applyAlignment="1" applyProtection="1">
      <alignment horizontal="center" vertical="center"/>
      <protection hidden="1"/>
    </xf>
    <xf numFmtId="0" fontId="14" fillId="0" borderId="27" xfId="0" applyFont="1" applyBorder="1" applyAlignment="1" applyProtection="1">
      <alignment wrapText="1"/>
      <protection hidden="1"/>
    </xf>
    <xf numFmtId="9" fontId="14" fillId="8" borderId="49" xfId="3" applyFont="1" applyFill="1" applyBorder="1" applyAlignment="1" applyProtection="1">
      <alignment horizontal="center" vertical="center"/>
      <protection hidden="1"/>
    </xf>
    <xf numFmtId="0" fontId="44" fillId="0" borderId="0" xfId="0" applyFont="1" applyProtection="1">
      <protection locked="0"/>
    </xf>
    <xf numFmtId="164" fontId="3" fillId="0" borderId="56" xfId="2" applyNumberFormat="1" applyFont="1" applyBorder="1" applyProtection="1">
      <protection hidden="1"/>
    </xf>
    <xf numFmtId="164" fontId="14" fillId="0" borderId="59" xfId="2" applyNumberFormat="1" applyFont="1" applyBorder="1" applyAlignment="1" applyProtection="1">
      <protection hidden="1"/>
    </xf>
    <xf numFmtId="164" fontId="14" fillId="0" borderId="45" xfId="2" applyNumberFormat="1" applyFont="1" applyBorder="1" applyProtection="1">
      <protection hidden="1"/>
    </xf>
    <xf numFmtId="164" fontId="3" fillId="0" borderId="62" xfId="2" applyNumberFormat="1" applyFont="1" applyBorder="1" applyProtection="1">
      <protection hidden="1"/>
    </xf>
    <xf numFmtId="164" fontId="14" fillId="0" borderId="63" xfId="2" applyNumberFormat="1" applyFont="1" applyBorder="1" applyAlignment="1" applyProtection="1">
      <protection hidden="1"/>
    </xf>
    <xf numFmtId="0" fontId="2" fillId="3" borderId="45" xfId="1" applyFont="1" applyFill="1" applyBorder="1" applyProtection="1"/>
    <xf numFmtId="0" fontId="15" fillId="0" borderId="21" xfId="0" applyFont="1" applyBorder="1" applyAlignment="1" applyProtection="1">
      <alignment horizontal="left" vertical="center"/>
      <protection locked="0"/>
    </xf>
    <xf numFmtId="0" fontId="15" fillId="0" borderId="38" xfId="0" applyFont="1" applyBorder="1" applyAlignment="1" applyProtection="1">
      <alignment horizontal="left" vertical="center"/>
      <protection locked="0"/>
    </xf>
    <xf numFmtId="0" fontId="29" fillId="0" borderId="0" xfId="0" applyFont="1" applyAlignment="1">
      <alignment horizontal="left" vertical="top" wrapText="1"/>
    </xf>
    <xf numFmtId="0" fontId="15" fillId="0" borderId="22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17" fillId="0" borderId="21" xfId="1" applyFont="1" applyBorder="1" applyAlignment="1" applyProtection="1">
      <alignment horizontal="left" vertical="top" wrapText="1"/>
      <protection locked="0"/>
    </xf>
    <xf numFmtId="0" fontId="17" fillId="0" borderId="37" xfId="1" applyFont="1" applyBorder="1" applyAlignment="1" applyProtection="1">
      <alignment horizontal="left" vertical="top" wrapText="1"/>
      <protection locked="0"/>
    </xf>
    <xf numFmtId="0" fontId="17" fillId="0" borderId="38" xfId="1" applyFont="1" applyBorder="1" applyAlignment="1" applyProtection="1">
      <alignment horizontal="left" vertical="top" wrapText="1"/>
      <protection locked="0"/>
    </xf>
    <xf numFmtId="0" fontId="19" fillId="0" borderId="21" xfId="1" applyFont="1" applyBorder="1" applyAlignment="1" applyProtection="1">
      <alignment horizontal="left" vertical="top" wrapText="1"/>
      <protection locked="0"/>
    </xf>
    <xf numFmtId="0" fontId="19" fillId="0" borderId="37" xfId="1" applyFont="1" applyBorder="1" applyAlignment="1" applyProtection="1">
      <alignment horizontal="left" vertical="top" wrapText="1"/>
      <protection locked="0"/>
    </xf>
    <xf numFmtId="0" fontId="19" fillId="0" borderId="38" xfId="1" applyFont="1" applyBorder="1" applyAlignment="1" applyProtection="1">
      <alignment horizontal="left" vertical="top" wrapText="1"/>
      <protection locked="0"/>
    </xf>
    <xf numFmtId="9" fontId="14" fillId="8" borderId="54" xfId="3" applyFont="1" applyFill="1" applyBorder="1" applyAlignment="1" applyProtection="1">
      <alignment horizontal="center" vertical="center"/>
      <protection hidden="1"/>
    </xf>
    <xf numFmtId="9" fontId="14" fillId="8" borderId="46" xfId="3" applyFont="1" applyFill="1" applyBorder="1" applyAlignment="1" applyProtection="1">
      <alignment horizontal="center" vertical="center"/>
      <protection hidden="1"/>
    </xf>
    <xf numFmtId="9" fontId="14" fillId="8" borderId="64" xfId="3" applyFont="1" applyFill="1" applyBorder="1" applyAlignment="1" applyProtection="1">
      <alignment horizontal="center" vertical="center"/>
      <protection hidden="1"/>
    </xf>
    <xf numFmtId="0" fontId="5" fillId="0" borderId="0" xfId="1" applyFont="1" applyAlignment="1">
      <alignment horizontal="center"/>
    </xf>
    <xf numFmtId="0" fontId="21" fillId="0" borderId="52" xfId="0" applyFont="1" applyBorder="1" applyAlignment="1" applyProtection="1">
      <alignment horizontal="center" vertical="center" wrapText="1"/>
      <protection hidden="1"/>
    </xf>
    <xf numFmtId="0" fontId="21" fillId="0" borderId="53" xfId="0" applyFont="1" applyBorder="1" applyAlignment="1" applyProtection="1">
      <alignment horizontal="center" vertical="center" wrapText="1"/>
      <protection hidden="1"/>
    </xf>
    <xf numFmtId="0" fontId="21" fillId="0" borderId="32" xfId="0" applyFont="1" applyBorder="1" applyAlignment="1" applyProtection="1">
      <alignment horizontal="center" vertical="center" wrapText="1"/>
      <protection hidden="1"/>
    </xf>
    <xf numFmtId="0" fontId="40" fillId="0" borderId="56" xfId="0" applyFont="1" applyBorder="1" applyAlignment="1" applyProtection="1">
      <alignment horizontal="center"/>
      <protection hidden="1"/>
    </xf>
    <xf numFmtId="0" fontId="40" fillId="0" borderId="7" xfId="0" applyFont="1" applyBorder="1" applyAlignment="1" applyProtection="1">
      <alignment horizontal="center"/>
      <protection hidden="1"/>
    </xf>
    <xf numFmtId="0" fontId="40" fillId="0" borderId="61" xfId="0" applyFont="1" applyBorder="1" applyAlignment="1" applyProtection="1">
      <alignment horizontal="center"/>
      <protection hidden="1"/>
    </xf>
    <xf numFmtId="0" fontId="40" fillId="0" borderId="8" xfId="0" applyFont="1" applyBorder="1" applyAlignment="1" applyProtection="1">
      <alignment horizontal="center"/>
      <protection hidden="1"/>
    </xf>
    <xf numFmtId="0" fontId="22" fillId="0" borderId="57" xfId="0" applyFont="1" applyBorder="1" applyAlignment="1" applyProtection="1">
      <alignment horizontal="center" vertical="center"/>
      <protection hidden="1"/>
    </xf>
    <xf numFmtId="0" fontId="22" fillId="0" borderId="58" xfId="0" applyFont="1" applyBorder="1" applyAlignment="1" applyProtection="1">
      <alignment horizontal="center" vertical="center"/>
      <protection hidden="1"/>
    </xf>
    <xf numFmtId="0" fontId="22" fillId="0" borderId="18" xfId="0" applyFont="1" applyFill="1" applyBorder="1" applyAlignment="1" applyProtection="1">
      <alignment horizontal="center" vertical="center" wrapText="1"/>
      <protection hidden="1"/>
    </xf>
    <xf numFmtId="0" fontId="23" fillId="0" borderId="62" xfId="0" applyFont="1" applyFill="1" applyBorder="1" applyAlignment="1" applyProtection="1">
      <alignment horizontal="center" vertical="center" wrapText="1"/>
      <protection hidden="1"/>
    </xf>
    <xf numFmtId="0" fontId="22" fillId="0" borderId="62" xfId="0" applyFont="1" applyFill="1" applyBorder="1" applyAlignment="1" applyProtection="1">
      <alignment horizontal="center" vertical="center" wrapText="1"/>
      <protection hidden="1"/>
    </xf>
    <xf numFmtId="0" fontId="22" fillId="0" borderId="57" xfId="0" applyFont="1" applyFill="1" applyBorder="1" applyAlignment="1" applyProtection="1">
      <alignment horizontal="center" vertical="center"/>
      <protection hidden="1"/>
    </xf>
    <xf numFmtId="0" fontId="22" fillId="0" borderId="58" xfId="0" applyFont="1" applyFill="1" applyBorder="1" applyAlignment="1" applyProtection="1">
      <alignment horizontal="center" vertical="center"/>
      <protection hidden="1"/>
    </xf>
    <xf numFmtId="0" fontId="23" fillId="0" borderId="18" xfId="0" applyFont="1" applyFill="1" applyBorder="1" applyAlignment="1" applyProtection="1">
      <alignment horizontal="center" vertical="center" wrapText="1"/>
      <protection hidden="1"/>
    </xf>
    <xf numFmtId="9" fontId="14" fillId="8" borderId="51" xfId="3" applyFont="1" applyFill="1" applyBorder="1" applyAlignment="1" applyProtection="1">
      <alignment horizontal="center" vertical="center"/>
      <protection hidden="1"/>
    </xf>
    <xf numFmtId="0" fontId="20" fillId="0" borderId="1" xfId="1" applyFont="1" applyBorder="1" applyAlignment="1">
      <alignment horizontal="center" vertical="center"/>
    </xf>
    <xf numFmtId="0" fontId="20" fillId="0" borderId="2" xfId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0" fontId="20" fillId="0" borderId="6" xfId="1" applyFont="1" applyBorder="1" applyAlignment="1">
      <alignment horizontal="center" vertical="center"/>
    </xf>
    <xf numFmtId="0" fontId="20" fillId="0" borderId="7" xfId="1" applyFont="1" applyBorder="1" applyAlignment="1">
      <alignment horizontal="center" vertical="center"/>
    </xf>
    <xf numFmtId="0" fontId="20" fillId="0" borderId="10" xfId="1" applyFont="1" applyBorder="1" applyAlignment="1">
      <alignment horizontal="center" vertical="center"/>
    </xf>
    <xf numFmtId="3" fontId="20" fillId="0" borderId="50" xfId="1" applyNumberFormat="1" applyFont="1" applyBorder="1" applyAlignment="1">
      <alignment horizontal="center" vertical="center"/>
    </xf>
    <xf numFmtId="3" fontId="20" fillId="0" borderId="11" xfId="1" applyNumberFormat="1" applyFont="1" applyBorder="1" applyAlignment="1">
      <alignment horizontal="center" vertical="center"/>
    </xf>
    <xf numFmtId="3" fontId="20" fillId="0" borderId="14" xfId="1" applyNumberFormat="1" applyFont="1" applyBorder="1" applyAlignment="1">
      <alignment horizontal="center" vertical="center"/>
    </xf>
    <xf numFmtId="0" fontId="21" fillId="0" borderId="28" xfId="0" applyFont="1" applyBorder="1" applyAlignment="1" applyProtection="1">
      <alignment horizontal="center" vertical="center" wrapText="1"/>
      <protection hidden="1"/>
    </xf>
    <xf numFmtId="0" fontId="21" fillId="0" borderId="35" xfId="0" applyFont="1" applyBorder="1" applyAlignment="1" applyProtection="1">
      <alignment horizontal="center" vertical="center" wrapText="1"/>
      <protection hidden="1"/>
    </xf>
    <xf numFmtId="0" fontId="40" fillId="0" borderId="35" xfId="0" applyFont="1" applyBorder="1" applyProtection="1">
      <protection hidden="1"/>
    </xf>
    <xf numFmtId="0" fontId="21" fillId="0" borderId="4" xfId="0" applyFont="1" applyBorder="1" applyAlignment="1" applyProtection="1">
      <alignment horizontal="center" vertical="center" wrapText="1"/>
      <protection hidden="1"/>
    </xf>
    <xf numFmtId="0" fontId="21" fillId="0" borderId="9" xfId="0" applyFont="1" applyBorder="1" applyAlignment="1" applyProtection="1">
      <alignment horizontal="center" vertical="center" wrapText="1"/>
      <protection hidden="1"/>
    </xf>
    <xf numFmtId="0" fontId="40" fillId="0" borderId="9" xfId="0" applyFont="1" applyBorder="1" applyProtection="1">
      <protection hidden="1"/>
    </xf>
    <xf numFmtId="0" fontId="21" fillId="0" borderId="55" xfId="0" applyFont="1" applyBorder="1" applyAlignment="1" applyProtection="1">
      <alignment horizontal="center" vertical="center" wrapText="1"/>
      <protection hidden="1"/>
    </xf>
    <xf numFmtId="0" fontId="21" fillId="0" borderId="2" xfId="0" applyFont="1" applyBorder="1" applyAlignment="1" applyProtection="1">
      <alignment horizontal="center" vertical="center" wrapText="1"/>
      <protection hidden="1"/>
    </xf>
    <xf numFmtId="0" fontId="21" fillId="0" borderId="60" xfId="0" applyFont="1" applyBorder="1" applyAlignment="1" applyProtection="1">
      <alignment horizontal="center" vertical="center" wrapText="1"/>
      <protection hidden="1"/>
    </xf>
    <xf numFmtId="0" fontId="21" fillId="0" borderId="3" xfId="0" applyFont="1" applyBorder="1" applyAlignment="1" applyProtection="1">
      <alignment horizontal="center" vertical="center" wrapText="1"/>
      <protection hidden="1"/>
    </xf>
    <xf numFmtId="0" fontId="24" fillId="0" borderId="4" xfId="1" applyFont="1" applyBorder="1" applyAlignment="1">
      <alignment horizontal="center" vertical="center"/>
    </xf>
    <xf numFmtId="0" fontId="24" fillId="0" borderId="2" xfId="1" applyFont="1" applyBorder="1" applyAlignment="1">
      <alignment horizontal="center" vertical="center"/>
    </xf>
    <xf numFmtId="0" fontId="24" fillId="0" borderId="3" xfId="1" applyFont="1" applyBorder="1" applyAlignment="1">
      <alignment horizontal="center" vertical="center"/>
    </xf>
    <xf numFmtId="0" fontId="5" fillId="0" borderId="0" xfId="1" applyFont="1" applyAlignment="1" applyProtection="1">
      <alignment horizontal="center"/>
      <protection hidden="1"/>
    </xf>
    <xf numFmtId="0" fontId="4" fillId="0" borderId="0" xfId="1" applyFont="1" applyAlignment="1" applyProtection="1">
      <alignment horizontal="right" vertical="center" wrapText="1"/>
      <protection hidden="1"/>
    </xf>
    <xf numFmtId="0" fontId="5" fillId="0" borderId="4" xfId="1" applyFont="1" applyBorder="1" applyAlignment="1" applyProtection="1">
      <alignment horizontal="center" vertical="center"/>
      <protection hidden="1"/>
    </xf>
    <xf numFmtId="0" fontId="5" fillId="0" borderId="2" xfId="1" applyFont="1" applyBorder="1" applyAlignment="1" applyProtection="1">
      <alignment horizontal="center" vertical="center"/>
      <protection hidden="1"/>
    </xf>
    <xf numFmtId="0" fontId="5" fillId="0" borderId="5" xfId="1" applyFont="1" applyBorder="1" applyAlignment="1" applyProtection="1">
      <alignment horizontal="center" vertical="center"/>
      <protection hidden="1"/>
    </xf>
    <xf numFmtId="0" fontId="5" fillId="0" borderId="9" xfId="1" applyFont="1" applyBorder="1" applyAlignment="1" applyProtection="1">
      <alignment horizontal="center" vertical="center"/>
      <protection hidden="1"/>
    </xf>
    <xf numFmtId="0" fontId="5" fillId="0" borderId="7" xfId="1" applyFont="1" applyBorder="1" applyAlignment="1" applyProtection="1">
      <alignment horizontal="center" vertical="center"/>
      <protection hidden="1"/>
    </xf>
    <xf numFmtId="0" fontId="5" fillId="0" borderId="10" xfId="1" applyFont="1" applyBorder="1" applyAlignment="1" applyProtection="1">
      <alignment horizontal="center" vertical="center"/>
      <protection hidden="1"/>
    </xf>
    <xf numFmtId="0" fontId="5" fillId="0" borderId="9" xfId="1" applyFont="1" applyBorder="1" applyAlignment="1" applyProtection="1">
      <alignment horizontal="center" vertical="center" wrapText="1"/>
      <protection hidden="1"/>
    </xf>
    <xf numFmtId="0" fontId="5" fillId="0" borderId="7" xfId="1" applyFont="1" applyBorder="1" applyAlignment="1" applyProtection="1">
      <alignment horizontal="center" vertical="center" wrapText="1"/>
      <protection hidden="1"/>
    </xf>
    <xf numFmtId="0" fontId="5" fillId="0" borderId="10" xfId="1" applyFont="1" applyBorder="1" applyAlignment="1" applyProtection="1">
      <alignment horizontal="center" vertical="center" wrapText="1"/>
      <protection hidden="1"/>
    </xf>
    <xf numFmtId="0" fontId="5" fillId="0" borderId="13" xfId="1" applyFont="1" applyBorder="1" applyAlignment="1" applyProtection="1">
      <alignment horizontal="center" vertical="center" wrapText="1"/>
      <protection hidden="1"/>
    </xf>
    <xf numFmtId="0" fontId="5" fillId="0" borderId="11" xfId="1" applyFont="1" applyBorder="1" applyAlignment="1" applyProtection="1">
      <alignment horizontal="center" vertical="center" wrapText="1"/>
      <protection hidden="1"/>
    </xf>
    <xf numFmtId="0" fontId="5" fillId="0" borderId="14" xfId="1" applyFont="1" applyBorder="1" applyAlignment="1" applyProtection="1">
      <alignment horizontal="center" vertical="center" wrapText="1"/>
      <protection hidden="1"/>
    </xf>
    <xf numFmtId="0" fontId="4" fillId="0" borderId="16" xfId="1" applyFont="1" applyBorder="1" applyAlignment="1" applyProtection="1">
      <alignment vertical="center"/>
      <protection hidden="1"/>
    </xf>
    <xf numFmtId="0" fontId="5" fillId="0" borderId="16" xfId="1" applyFont="1" applyBorder="1" applyAlignment="1" applyProtection="1">
      <alignment vertical="center"/>
      <protection hidden="1"/>
    </xf>
    <xf numFmtId="0" fontId="4" fillId="0" borderId="0" xfId="1" applyFont="1" applyAlignment="1" applyProtection="1">
      <alignment horizontal="right" vertical="center" wrapText="1"/>
      <protection locked="0"/>
    </xf>
    <xf numFmtId="0" fontId="5" fillId="0" borderId="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10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center" vertical="center" wrapText="1"/>
      <protection locked="0"/>
    </xf>
    <xf numFmtId="0" fontId="5" fillId="0" borderId="10" xfId="1" applyFont="1" applyBorder="1" applyAlignment="1" applyProtection="1">
      <alignment horizontal="center" vertical="center" wrapText="1"/>
      <protection locked="0"/>
    </xf>
    <xf numFmtId="0" fontId="4" fillId="0" borderId="16" xfId="1" applyFont="1" applyBorder="1" applyAlignment="1">
      <alignment vertical="center"/>
    </xf>
    <xf numFmtId="0" fontId="5" fillId="0" borderId="16" xfId="1" applyFont="1" applyBorder="1" applyAlignment="1">
      <alignment vertical="center"/>
    </xf>
    <xf numFmtId="0" fontId="2" fillId="0" borderId="0" xfId="1" applyFont="1" applyAlignment="1">
      <alignment horizontal="left" vertical="top"/>
    </xf>
    <xf numFmtId="0" fontId="5" fillId="0" borderId="9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  <protection locked="0"/>
    </xf>
    <xf numFmtId="0" fontId="5" fillId="0" borderId="11" xfId="1" applyFont="1" applyBorder="1" applyAlignment="1" applyProtection="1">
      <alignment horizontal="center" vertical="center" wrapText="1"/>
      <protection locked="0"/>
    </xf>
    <xf numFmtId="0" fontId="5" fillId="0" borderId="14" xfId="1" applyFont="1" applyBorder="1" applyAlignment="1" applyProtection="1">
      <alignment horizontal="center" vertical="center" wrapText="1"/>
      <protection locked="0"/>
    </xf>
    <xf numFmtId="0" fontId="5" fillId="0" borderId="28" xfId="1" quotePrefix="1" applyFont="1" applyBorder="1" applyAlignment="1" applyProtection="1">
      <alignment horizontal="left"/>
      <protection locked="0"/>
    </xf>
  </cellXfs>
  <cellStyles count="4">
    <cellStyle name="Comma" xfId="2" builtinId="3"/>
    <cellStyle name="Normal" xfId="0" builtinId="0"/>
    <cellStyle name="Normal 2" xfId="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20320</xdr:colOff>
      <xdr:row>0</xdr:row>
      <xdr:rowOff>15240</xdr:rowOff>
    </xdr:from>
    <xdr:to>
      <xdr:col>4</xdr:col>
      <xdr:colOff>638362</xdr:colOff>
      <xdr:row>6</xdr:row>
      <xdr:rowOff>58420</xdr:rowOff>
    </xdr:to>
    <xdr:pic>
      <xdr:nvPicPr>
        <xdr:cNvPr id="2" name="Picture 1" descr="https://lh5.googleusercontent.com/YBelxra7w__z_WC3wSIINDhTQ7D5B2TOEX27RDocpJJVrSTjyPZDsjInZP-ib8dkkCtPI2Cvw35ph-eYBT1_3S9heFAoiZttLXqNt3E-WzTNKGYYgYHUxNFFbLtzFpXP40AuTIaukAWqu0VDaI8oRxAAfKF0GmQo_63ey0bUWyWFC9dlvuydbg-iZP1ZUuKmEBJa2H_Ox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9820" y="15240"/>
          <a:ext cx="3848922" cy="1094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68"/>
  <sheetViews>
    <sheetView tabSelected="1" view="pageBreakPreview" zoomScaleNormal="100" zoomScaleSheetLayoutView="100" workbookViewId="0"/>
  </sheetViews>
  <sheetFormatPr defaultColWidth="8.77734375" defaultRowHeight="14.4"/>
  <cols>
    <col min="1" max="1" width="7.6640625" style="265" customWidth="1"/>
    <col min="2" max="2" width="61.44140625" style="265" bestFit="1" customWidth="1"/>
    <col min="3" max="16384" width="8.77734375" style="265"/>
  </cols>
  <sheetData>
    <row r="1" spans="1:6" ht="15.6">
      <c r="B1" s="266" t="s">
        <v>102</v>
      </c>
    </row>
    <row r="2" spans="1:6" ht="15.6">
      <c r="A2" s="267" t="s">
        <v>103</v>
      </c>
      <c r="B2" s="266"/>
    </row>
    <row r="3" spans="1:6" ht="162" customHeight="1">
      <c r="B3" s="361" t="s">
        <v>170</v>
      </c>
      <c r="C3" s="361"/>
      <c r="D3" s="361"/>
      <c r="E3" s="361"/>
      <c r="F3" s="361"/>
    </row>
    <row r="4" spans="1:6" ht="162" customHeight="1">
      <c r="B4" s="361"/>
      <c r="C4" s="361"/>
      <c r="D4" s="361"/>
      <c r="E4" s="361"/>
      <c r="F4" s="361"/>
    </row>
    <row r="5" spans="1:6" ht="84" customHeight="1">
      <c r="B5" s="361"/>
      <c r="C5" s="361"/>
      <c r="D5" s="361"/>
      <c r="E5" s="361"/>
      <c r="F5" s="361"/>
    </row>
    <row r="7" spans="1:6">
      <c r="A7" s="268" t="s">
        <v>3</v>
      </c>
      <c r="B7" s="269" t="s">
        <v>9</v>
      </c>
    </row>
    <row r="8" spans="1:6" ht="57.6">
      <c r="A8" s="259" t="s">
        <v>10</v>
      </c>
      <c r="B8" s="260" t="s">
        <v>155</v>
      </c>
    </row>
    <row r="9" spans="1:6" ht="57.6">
      <c r="A9" s="259" t="s">
        <v>11</v>
      </c>
      <c r="B9" s="260" t="s">
        <v>156</v>
      </c>
    </row>
    <row r="10" spans="1:6" ht="57.6">
      <c r="A10" s="261" t="s">
        <v>12</v>
      </c>
      <c r="B10" s="262" t="s">
        <v>157</v>
      </c>
    </row>
    <row r="11" spans="1:6" ht="72">
      <c r="A11" s="261" t="s">
        <v>14</v>
      </c>
      <c r="B11" s="262" t="s">
        <v>158</v>
      </c>
    </row>
    <row r="12" spans="1:6" ht="57.6">
      <c r="A12" s="261" t="s">
        <v>114</v>
      </c>
      <c r="B12" s="262" t="s">
        <v>159</v>
      </c>
    </row>
    <row r="13" spans="1:6" ht="72">
      <c r="A13" s="261" t="s">
        <v>131</v>
      </c>
      <c r="B13" s="262" t="s">
        <v>160</v>
      </c>
    </row>
    <row r="14" spans="1:6" ht="43.2">
      <c r="A14" s="261" t="s">
        <v>133</v>
      </c>
      <c r="B14" s="263" t="s">
        <v>101</v>
      </c>
    </row>
    <row r="15" spans="1:6" ht="14.4" customHeight="1">
      <c r="A15" s="268" t="s">
        <v>4</v>
      </c>
      <c r="B15" s="269" t="s">
        <v>117</v>
      </c>
    </row>
    <row r="16" spans="1:6">
      <c r="A16" s="270" t="s">
        <v>16</v>
      </c>
      <c r="B16" s="271" t="s">
        <v>41</v>
      </c>
    </row>
    <row r="17" spans="1:2">
      <c r="A17" s="330" t="s">
        <v>26</v>
      </c>
      <c r="B17" s="362" t="s">
        <v>161</v>
      </c>
    </row>
    <row r="18" spans="1:2">
      <c r="A18" s="330" t="s">
        <v>27</v>
      </c>
      <c r="B18" s="363"/>
    </row>
    <row r="19" spans="1:2">
      <c r="A19" s="330" t="s">
        <v>28</v>
      </c>
      <c r="B19" s="363"/>
    </row>
    <row r="20" spans="1:2">
      <c r="A20" s="330" t="s">
        <v>29</v>
      </c>
      <c r="B20" s="363"/>
    </row>
    <row r="21" spans="1:2" ht="14.4" customHeight="1">
      <c r="A21" s="330" t="s">
        <v>40</v>
      </c>
      <c r="B21" s="364"/>
    </row>
    <row r="22" spans="1:2">
      <c r="A22" s="273" t="s">
        <v>30</v>
      </c>
      <c r="B22" s="331" t="s">
        <v>34</v>
      </c>
    </row>
    <row r="23" spans="1:2">
      <c r="A23" s="272" t="s">
        <v>50</v>
      </c>
      <c r="B23" s="365" t="s">
        <v>105</v>
      </c>
    </row>
    <row r="24" spans="1:2">
      <c r="A24" s="272" t="s">
        <v>51</v>
      </c>
      <c r="B24" s="366"/>
    </row>
    <row r="25" spans="1:2">
      <c r="A25" s="272" t="s">
        <v>52</v>
      </c>
      <c r="B25" s="366"/>
    </row>
    <row r="26" spans="1:2">
      <c r="A26" s="272" t="s">
        <v>53</v>
      </c>
      <c r="B26" s="366"/>
    </row>
    <row r="27" spans="1:2" ht="14.4" customHeight="1">
      <c r="A27" s="272" t="s">
        <v>54</v>
      </c>
      <c r="B27" s="367"/>
    </row>
    <row r="28" spans="1:2">
      <c r="A28" s="273" t="s">
        <v>31</v>
      </c>
      <c r="B28" s="331" t="s">
        <v>24</v>
      </c>
    </row>
    <row r="29" spans="1:2">
      <c r="A29" s="272" t="s">
        <v>33</v>
      </c>
      <c r="B29" s="365" t="s">
        <v>162</v>
      </c>
    </row>
    <row r="30" spans="1:2">
      <c r="A30" s="272" t="s">
        <v>35</v>
      </c>
      <c r="B30" s="366"/>
    </row>
    <row r="31" spans="1:2">
      <c r="A31" s="272" t="s">
        <v>37</v>
      </c>
      <c r="B31" s="366"/>
    </row>
    <row r="32" spans="1:2">
      <c r="A32" s="272" t="s">
        <v>36</v>
      </c>
      <c r="B32" s="366"/>
    </row>
    <row r="33" spans="1:2" ht="14.4" customHeight="1">
      <c r="A33" s="272" t="s">
        <v>38</v>
      </c>
      <c r="B33" s="367"/>
    </row>
    <row r="34" spans="1:2">
      <c r="A34" s="273" t="s">
        <v>32</v>
      </c>
      <c r="B34" s="331" t="s">
        <v>39</v>
      </c>
    </row>
    <row r="35" spans="1:2">
      <c r="A35" s="272" t="s">
        <v>45</v>
      </c>
      <c r="B35" s="365" t="s">
        <v>163</v>
      </c>
    </row>
    <row r="36" spans="1:2">
      <c r="A36" s="272" t="s">
        <v>46</v>
      </c>
      <c r="B36" s="366"/>
    </row>
    <row r="37" spans="1:2">
      <c r="A37" s="272" t="s">
        <v>47</v>
      </c>
      <c r="B37" s="366"/>
    </row>
    <row r="38" spans="1:2">
      <c r="A38" s="272" t="s">
        <v>48</v>
      </c>
      <c r="B38" s="366"/>
    </row>
    <row r="39" spans="1:2" ht="14.4" customHeight="1">
      <c r="A39" s="272" t="s">
        <v>49</v>
      </c>
      <c r="B39" s="367"/>
    </row>
    <row r="40" spans="1:2">
      <c r="A40" s="270" t="s">
        <v>42</v>
      </c>
      <c r="B40" s="331" t="s">
        <v>25</v>
      </c>
    </row>
    <row r="41" spans="1:2">
      <c r="A41" s="274" t="s">
        <v>55</v>
      </c>
      <c r="B41" s="368" t="s">
        <v>164</v>
      </c>
    </row>
    <row r="42" spans="1:2">
      <c r="A42" s="274" t="s">
        <v>56</v>
      </c>
      <c r="B42" s="369"/>
    </row>
    <row r="43" spans="1:2">
      <c r="A43" s="274" t="s">
        <v>57</v>
      </c>
      <c r="B43" s="369"/>
    </row>
    <row r="44" spans="1:2">
      <c r="A44" s="274" t="s">
        <v>58</v>
      </c>
      <c r="B44" s="369"/>
    </row>
    <row r="45" spans="1:2">
      <c r="A45" s="274" t="s">
        <v>59</v>
      </c>
      <c r="B45" s="369"/>
    </row>
    <row r="46" spans="1:2">
      <c r="A46" s="274" t="s">
        <v>171</v>
      </c>
      <c r="B46" s="369"/>
    </row>
    <row r="47" spans="1:2">
      <c r="A47" s="274" t="s">
        <v>172</v>
      </c>
      <c r="B47" s="369"/>
    </row>
    <row r="48" spans="1:2" ht="14.55" customHeight="1">
      <c r="A48" s="275" t="s">
        <v>173</v>
      </c>
      <c r="B48" s="370"/>
    </row>
    <row r="49" spans="1:2">
      <c r="A49" s="273" t="s">
        <v>43</v>
      </c>
      <c r="B49" s="331" t="s">
        <v>78</v>
      </c>
    </row>
    <row r="50" spans="1:2">
      <c r="A50" s="274" t="s">
        <v>60</v>
      </c>
      <c r="B50" s="365" t="s">
        <v>165</v>
      </c>
    </row>
    <row r="51" spans="1:2">
      <c r="A51" s="274" t="s">
        <v>61</v>
      </c>
      <c r="B51" s="366"/>
    </row>
    <row r="52" spans="1:2">
      <c r="A52" s="274" t="s">
        <v>62</v>
      </c>
      <c r="B52" s="366"/>
    </row>
    <row r="53" spans="1:2">
      <c r="A53" s="274" t="s">
        <v>63</v>
      </c>
      <c r="B53" s="366"/>
    </row>
    <row r="54" spans="1:2">
      <c r="A54" s="274" t="s">
        <v>77</v>
      </c>
      <c r="B54" s="367"/>
    </row>
    <row r="55" spans="1:2">
      <c r="A55" s="276">
        <v>3</v>
      </c>
      <c r="B55" s="332" t="s">
        <v>73</v>
      </c>
    </row>
    <row r="56" spans="1:2">
      <c r="A56" s="270" t="s">
        <v>17</v>
      </c>
      <c r="B56" s="333" t="s">
        <v>93</v>
      </c>
    </row>
    <row r="57" spans="1:2">
      <c r="A57" s="277" t="s">
        <v>70</v>
      </c>
      <c r="B57" s="334" t="s">
        <v>166</v>
      </c>
    </row>
    <row r="58" spans="1:2">
      <c r="A58" s="277" t="s">
        <v>71</v>
      </c>
      <c r="B58" s="335" t="s">
        <v>44</v>
      </c>
    </row>
    <row r="59" spans="1:2">
      <c r="A59" s="277" t="s">
        <v>72</v>
      </c>
      <c r="B59" s="335" t="s">
        <v>116</v>
      </c>
    </row>
    <row r="60" spans="1:2">
      <c r="A60" s="270" t="s">
        <v>18</v>
      </c>
      <c r="B60" s="333" t="s">
        <v>94</v>
      </c>
    </row>
    <row r="61" spans="1:2">
      <c r="A61" s="277" t="s">
        <v>74</v>
      </c>
      <c r="B61" s="359" t="s">
        <v>104</v>
      </c>
    </row>
    <row r="62" spans="1:2">
      <c r="A62" s="277" t="s">
        <v>75</v>
      </c>
      <c r="B62" s="360"/>
    </row>
    <row r="63" spans="1:2">
      <c r="A63" s="276">
        <v>4</v>
      </c>
      <c r="B63" s="332" t="s">
        <v>167</v>
      </c>
    </row>
    <row r="64" spans="1:2" ht="28.8">
      <c r="A64" s="277" t="s">
        <v>19</v>
      </c>
      <c r="B64" s="336" t="s">
        <v>168</v>
      </c>
    </row>
    <row r="65" spans="1:2">
      <c r="A65" s="277" t="s">
        <v>20</v>
      </c>
      <c r="B65" s="335" t="s">
        <v>69</v>
      </c>
    </row>
    <row r="66" spans="1:2" ht="28.8">
      <c r="A66" s="276">
        <v>5</v>
      </c>
      <c r="B66" s="337" t="s">
        <v>139</v>
      </c>
    </row>
    <row r="67" spans="1:2">
      <c r="A67" s="277" t="s">
        <v>140</v>
      </c>
      <c r="B67" s="334" t="s">
        <v>141</v>
      </c>
    </row>
    <row r="68" spans="1:2">
      <c r="A68" s="277" t="s">
        <v>142</v>
      </c>
      <c r="B68" s="338" t="s">
        <v>169</v>
      </c>
    </row>
  </sheetData>
  <sheetProtection algorithmName="SHA-512" hashValue="2a7pEcv5MyWKha71MGm/nZue1dk9qUzhKPz2WLquUlhN27NR6OUZQwEDutdYpZmXO/Ze5CwzVHhn1gF7hNfgqg==" saltValue="lxfDiQ7M7nxF7plkN3N8Hg==" spinCount="100000" sheet="1" objects="1" scenarios="1"/>
  <mergeCells count="8">
    <mergeCell ref="B61:B62"/>
    <mergeCell ref="B3:F5"/>
    <mergeCell ref="B17:B21"/>
    <mergeCell ref="B23:B27"/>
    <mergeCell ref="B29:B33"/>
    <mergeCell ref="B35:B39"/>
    <mergeCell ref="B41:B48"/>
    <mergeCell ref="B50:B54"/>
  </mergeCells>
  <pageMargins left="0.7" right="0.7" top="0.75" bottom="0.75" header="0.3" footer="0.3"/>
  <pageSetup scale="39" orientation="portrait" horizontalDpi="200" verticalDpi="200" r:id="rId1"/>
  <ignoredErrors>
    <ignoredError sqref="A41:A48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</sheetPr>
  <dimension ref="A1:IW93"/>
  <sheetViews>
    <sheetView zoomScaleNormal="100" zoomScaleSheetLayoutView="94" workbookViewId="0"/>
  </sheetViews>
  <sheetFormatPr defaultColWidth="8.77734375" defaultRowHeight="13.8"/>
  <cols>
    <col min="1" max="1" width="11.109375" style="24" bestFit="1" customWidth="1"/>
    <col min="2" max="5" width="8.77734375" style="24"/>
    <col min="6" max="6" width="12.77734375" style="24" customWidth="1"/>
    <col min="7" max="7" width="14.21875" style="24" customWidth="1"/>
    <col min="8" max="8" width="14.77734375" style="24" customWidth="1"/>
    <col min="9" max="9" width="28" style="24" customWidth="1"/>
    <col min="10" max="10" width="20.6640625" style="24" bestFit="1" customWidth="1"/>
    <col min="11" max="12" width="24.33203125" style="24" customWidth="1"/>
    <col min="13" max="13" width="22.77734375" style="24" customWidth="1"/>
    <col min="14" max="14" width="18.33203125" style="24" bestFit="1" customWidth="1"/>
    <col min="15" max="15" width="32.44140625" style="24" customWidth="1"/>
    <col min="16" max="17" width="20.6640625" style="24" customWidth="1"/>
    <col min="18" max="24" width="8.77734375" style="24"/>
    <col min="25" max="25" width="16.77734375" style="24" bestFit="1" customWidth="1"/>
    <col min="26" max="259" width="8.77734375" style="24"/>
    <col min="260" max="260" width="9.109375" style="24" bestFit="1" customWidth="1"/>
    <col min="261" max="16384" width="8.77734375" style="24"/>
  </cols>
  <sheetData>
    <row r="1" spans="1:17">
      <c r="A1" s="162" t="s">
        <v>84</v>
      </c>
      <c r="B1" s="290"/>
      <c r="C1" s="290"/>
      <c r="D1" s="290"/>
      <c r="E1" s="290"/>
      <c r="F1" s="290"/>
      <c r="G1" s="290"/>
      <c r="H1" s="290"/>
      <c r="I1" s="290"/>
      <c r="J1" s="290"/>
      <c r="K1" s="22"/>
      <c r="L1" s="22"/>
      <c r="M1" s="22"/>
      <c r="N1" s="22"/>
      <c r="O1" s="23"/>
      <c r="P1" s="22"/>
      <c r="Q1" s="22"/>
    </row>
    <row r="2" spans="1:17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P2" s="25"/>
      <c r="Q2" s="25"/>
    </row>
    <row r="3" spans="1:17" ht="14.4" thickBot="1">
      <c r="A3" s="25"/>
      <c r="B3" s="25"/>
      <c r="C3" s="25"/>
      <c r="D3" s="25"/>
      <c r="E3" s="25"/>
      <c r="F3" s="25"/>
      <c r="G3" s="25"/>
      <c r="H3" s="25"/>
      <c r="I3" s="429"/>
      <c r="J3" s="429"/>
      <c r="K3" s="289"/>
      <c r="L3" s="289"/>
      <c r="M3" s="289"/>
      <c r="N3" s="289"/>
      <c r="P3" s="289"/>
      <c r="Q3" s="289"/>
    </row>
    <row r="4" spans="1:17" ht="14.55" customHeight="1">
      <c r="A4" s="4" t="s">
        <v>1</v>
      </c>
      <c r="B4" s="341"/>
      <c r="C4" s="26"/>
      <c r="D4" s="27"/>
      <c r="E4" s="430" t="s">
        <v>119</v>
      </c>
      <c r="F4" s="431"/>
      <c r="G4" s="431"/>
      <c r="H4" s="431"/>
      <c r="I4" s="431"/>
      <c r="J4" s="432"/>
      <c r="K4" s="28"/>
      <c r="L4" s="28"/>
      <c r="M4" s="28"/>
      <c r="N4" s="28"/>
      <c r="P4" s="28"/>
      <c r="Q4" s="28"/>
    </row>
    <row r="5" spans="1:17">
      <c r="A5" s="7" t="s">
        <v>115</v>
      </c>
      <c r="B5" s="342"/>
      <c r="C5" s="29"/>
      <c r="D5" s="30"/>
      <c r="E5" s="433"/>
      <c r="F5" s="434"/>
      <c r="G5" s="434"/>
      <c r="H5" s="434"/>
      <c r="I5" s="434"/>
      <c r="J5" s="435"/>
      <c r="K5" s="28"/>
      <c r="L5" s="28"/>
      <c r="N5" s="28"/>
      <c r="P5" s="28"/>
      <c r="Q5" s="28"/>
    </row>
    <row r="6" spans="1:17" ht="30" customHeight="1">
      <c r="A6" s="7" t="s">
        <v>96</v>
      </c>
      <c r="B6" s="343"/>
      <c r="C6" s="31"/>
      <c r="D6" s="32"/>
      <c r="E6" s="436"/>
      <c r="F6" s="437"/>
      <c r="G6" s="437"/>
      <c r="H6" s="437"/>
      <c r="I6" s="437"/>
      <c r="J6" s="438"/>
      <c r="K6" s="33"/>
      <c r="L6" s="33"/>
      <c r="M6" s="33"/>
      <c r="N6" s="33"/>
      <c r="P6" s="33"/>
      <c r="Q6" s="33"/>
    </row>
    <row r="7" spans="1:17" ht="14.4" thickBot="1">
      <c r="A7" s="19" t="s">
        <v>67</v>
      </c>
      <c r="B7" s="344"/>
      <c r="C7" s="34"/>
      <c r="D7" s="35"/>
      <c r="E7" s="451"/>
      <c r="F7" s="452"/>
      <c r="G7" s="452"/>
      <c r="H7" s="452"/>
      <c r="I7" s="452"/>
      <c r="J7" s="453"/>
      <c r="K7" s="33"/>
      <c r="L7" s="33"/>
      <c r="M7" s="33"/>
      <c r="N7" s="33"/>
      <c r="P7" s="33"/>
      <c r="Q7" s="33"/>
    </row>
    <row r="8" spans="1:17" ht="14.4" thickBot="1"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P8" s="36"/>
      <c r="Q8" s="36"/>
    </row>
    <row r="9" spans="1:17" ht="16.8" customHeight="1" thickTop="1" thickBot="1">
      <c r="A9" s="439" t="s">
        <v>2</v>
      </c>
      <c r="B9" s="440"/>
      <c r="C9" s="440"/>
      <c r="D9" s="440"/>
      <c r="E9" s="440"/>
      <c r="F9" s="440"/>
      <c r="G9" s="440"/>
      <c r="H9" s="440"/>
      <c r="I9" s="440"/>
      <c r="J9" s="440"/>
      <c r="K9" s="37"/>
      <c r="L9" s="37"/>
      <c r="M9" s="37"/>
      <c r="N9" s="37"/>
      <c r="P9" s="37"/>
      <c r="Q9" s="37"/>
    </row>
    <row r="10" spans="1:17" ht="16.8" customHeight="1" thickTop="1">
      <c r="A10" s="38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P10" s="37"/>
      <c r="Q10" s="37"/>
    </row>
    <row r="11" spans="1:17" ht="14.4" thickBot="1">
      <c r="A11" s="38"/>
      <c r="B11" s="37"/>
      <c r="C11" s="37"/>
      <c r="D11" s="37"/>
      <c r="E11" s="37"/>
      <c r="F11" s="37"/>
      <c r="G11" s="37"/>
      <c r="H11" s="37"/>
      <c r="I11" s="37"/>
      <c r="J11" s="39" t="s">
        <v>0</v>
      </c>
      <c r="K11" s="39"/>
      <c r="L11" s="39"/>
      <c r="M11" s="37"/>
      <c r="N11" s="37"/>
      <c r="P11" s="37"/>
      <c r="Q11" s="37"/>
    </row>
    <row r="12" spans="1:17">
      <c r="A12" s="61" t="s">
        <v>3</v>
      </c>
      <c r="B12" s="62" t="s">
        <v>76</v>
      </c>
      <c r="C12" s="63"/>
      <c r="D12" s="64"/>
      <c r="E12" s="64"/>
      <c r="F12" s="64"/>
      <c r="G12" s="64"/>
      <c r="H12" s="64"/>
      <c r="I12" s="65"/>
      <c r="J12" s="203">
        <f>J13+J14</f>
        <v>0</v>
      </c>
      <c r="L12" s="264"/>
      <c r="M12" s="300"/>
      <c r="N12" s="40"/>
      <c r="P12" s="40"/>
      <c r="Q12" s="40"/>
    </row>
    <row r="13" spans="1:17" ht="54.6" customHeight="1">
      <c r="A13" s="301"/>
      <c r="B13" s="302" t="s">
        <v>126</v>
      </c>
      <c r="C13" s="13"/>
      <c r="D13" s="303"/>
      <c r="E13" s="303"/>
      <c r="F13" s="303"/>
      <c r="G13" s="303"/>
      <c r="H13" s="303"/>
      <c r="I13" s="304"/>
      <c r="J13" s="305">
        <f>K78+K79</f>
        <v>0</v>
      </c>
      <c r="K13" s="264" t="str">
        <f>IF(J16=0,"",IF(L13&gt;J13,"A Támogató által előírt kötelező önrésznél kevesebb, kérem javítsa!","" ))</f>
        <v/>
      </c>
      <c r="L13" s="348">
        <f>J16*0.46</f>
        <v>0</v>
      </c>
      <c r="M13" s="300"/>
      <c r="N13" s="40"/>
      <c r="P13" s="40"/>
      <c r="Q13" s="40"/>
    </row>
    <row r="14" spans="1:17">
      <c r="A14" s="66"/>
      <c r="B14" s="302" t="s">
        <v>127</v>
      </c>
      <c r="C14" s="67"/>
      <c r="D14" s="68"/>
      <c r="E14" s="68"/>
      <c r="F14" s="68"/>
      <c r="G14" s="68"/>
      <c r="H14" s="68"/>
      <c r="I14" s="69"/>
      <c r="J14" s="305">
        <f>L78+L79+L82</f>
        <v>0</v>
      </c>
      <c r="K14" s="40"/>
      <c r="L14" s="40"/>
      <c r="M14" s="40"/>
      <c r="N14" s="40"/>
      <c r="P14" s="40"/>
      <c r="Q14" s="40"/>
    </row>
    <row r="15" spans="1:17">
      <c r="A15" s="66" t="s">
        <v>4</v>
      </c>
      <c r="B15" s="70" t="s">
        <v>5</v>
      </c>
      <c r="C15" s="67"/>
      <c r="D15" s="68"/>
      <c r="E15" s="68"/>
      <c r="F15" s="68"/>
      <c r="G15" s="68"/>
      <c r="H15" s="68"/>
      <c r="I15" s="69"/>
      <c r="J15" s="205">
        <f>M78</f>
        <v>0</v>
      </c>
      <c r="K15" s="207" t="str">
        <f>IF(J15&gt;80000000,"A maximális pályázható összeg 80MFt, kérem csökkentse a költségeket!","")</f>
        <v/>
      </c>
      <c r="L15" s="207" t="str">
        <f>IF(J15&gt;80000000,"A maximális pályázható összeg 80MFt, kérem csökkentse a költségeket!","")</f>
        <v/>
      </c>
      <c r="M15" s="40"/>
      <c r="N15" s="40"/>
      <c r="P15" s="40"/>
      <c r="Q15" s="40"/>
    </row>
    <row r="16" spans="1:17" ht="14.4" thickBot="1">
      <c r="A16" s="71" t="s">
        <v>6</v>
      </c>
      <c r="B16" s="72" t="s">
        <v>7</v>
      </c>
      <c r="C16" s="73"/>
      <c r="D16" s="74"/>
      <c r="E16" s="74"/>
      <c r="F16" s="74"/>
      <c r="G16" s="74"/>
      <c r="H16" s="74"/>
      <c r="I16" s="75"/>
      <c r="J16" s="206">
        <f>J85</f>
        <v>0</v>
      </c>
      <c r="N16" s="42"/>
      <c r="P16" s="42"/>
      <c r="Q16" s="42"/>
    </row>
    <row r="17" spans="1:257" ht="14.4" thickBo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P17" s="43"/>
      <c r="Q17" s="43"/>
    </row>
    <row r="18" spans="1:257" ht="31.8" customHeight="1" thickTop="1" thickBot="1">
      <c r="A18" s="44" t="s">
        <v>64</v>
      </c>
      <c r="B18" s="45"/>
      <c r="C18" s="45"/>
      <c r="D18" s="45"/>
      <c r="E18" s="45"/>
      <c r="F18" s="45"/>
      <c r="G18" s="45"/>
      <c r="H18" s="45"/>
      <c r="I18" s="45"/>
      <c r="J18" s="46"/>
      <c r="K18" s="45"/>
      <c r="L18" s="45"/>
      <c r="M18" s="45"/>
      <c r="N18" s="45"/>
      <c r="O18" s="37"/>
      <c r="P18" s="37"/>
      <c r="Q18" s="37"/>
    </row>
    <row r="19" spans="1:257" ht="15" thickTop="1" thickBot="1">
      <c r="A19" s="4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P19" s="37"/>
      <c r="Q19" s="37"/>
    </row>
    <row r="20" spans="1:257" s="156" customFormat="1" ht="92.4">
      <c r="A20" s="150" t="s">
        <v>65</v>
      </c>
      <c r="B20" s="410" t="s">
        <v>8</v>
      </c>
      <c r="C20" s="411"/>
      <c r="D20" s="411"/>
      <c r="E20" s="411"/>
      <c r="F20" s="411"/>
      <c r="G20" s="411"/>
      <c r="H20" s="411"/>
      <c r="I20" s="412"/>
      <c r="J20" s="151" t="s">
        <v>82</v>
      </c>
      <c r="K20" s="152" t="s">
        <v>128</v>
      </c>
      <c r="L20" s="152" t="s">
        <v>129</v>
      </c>
      <c r="M20" s="151" t="s">
        <v>83</v>
      </c>
      <c r="N20" s="153" t="s">
        <v>66</v>
      </c>
      <c r="O20" s="154"/>
      <c r="P20" s="154"/>
      <c r="Q20" s="154"/>
      <c r="R20" s="154"/>
      <c r="S20" s="154"/>
      <c r="T20" s="154"/>
      <c r="U20" s="154"/>
      <c r="V20" s="155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4"/>
      <c r="DG20" s="154"/>
      <c r="DH20" s="154"/>
      <c r="DI20" s="154"/>
      <c r="DJ20" s="154"/>
      <c r="DK20" s="154"/>
      <c r="DL20" s="154"/>
      <c r="DM20" s="154"/>
      <c r="DN20" s="154"/>
      <c r="DO20" s="154"/>
      <c r="DP20" s="154"/>
      <c r="DQ20" s="154"/>
      <c r="DR20" s="154"/>
      <c r="DS20" s="154"/>
      <c r="DT20" s="154"/>
      <c r="DU20" s="154"/>
      <c r="DV20" s="154"/>
      <c r="DW20" s="154"/>
      <c r="DX20" s="154"/>
      <c r="DY20" s="154"/>
      <c r="DZ20" s="154"/>
      <c r="EA20" s="154"/>
      <c r="EB20" s="154"/>
      <c r="EC20" s="154"/>
      <c r="ED20" s="154"/>
      <c r="EE20" s="154"/>
      <c r="EF20" s="154"/>
      <c r="EG20" s="154"/>
      <c r="EH20" s="154"/>
      <c r="EI20" s="154"/>
      <c r="EJ20" s="154"/>
      <c r="EK20" s="154"/>
      <c r="EL20" s="154"/>
      <c r="EM20" s="154"/>
      <c r="EN20" s="154"/>
      <c r="EO20" s="154"/>
      <c r="EP20" s="154"/>
      <c r="EQ20" s="154"/>
      <c r="ER20" s="154"/>
      <c r="ES20" s="154"/>
      <c r="ET20" s="154"/>
      <c r="EU20" s="154"/>
      <c r="EV20" s="154"/>
      <c r="EW20" s="154"/>
      <c r="EX20" s="154"/>
      <c r="EY20" s="154"/>
      <c r="EZ20" s="154"/>
      <c r="FA20" s="154"/>
      <c r="FB20" s="154"/>
      <c r="FC20" s="154"/>
      <c r="FD20" s="154"/>
      <c r="FE20" s="154"/>
      <c r="FF20" s="154"/>
      <c r="FG20" s="154"/>
      <c r="FH20" s="154"/>
      <c r="FI20" s="154"/>
      <c r="FJ20" s="154"/>
      <c r="FK20" s="154"/>
      <c r="FL20" s="154"/>
      <c r="FM20" s="154"/>
      <c r="FN20" s="154"/>
      <c r="FO20" s="154"/>
      <c r="FP20" s="154"/>
      <c r="FQ20" s="154"/>
      <c r="FR20" s="154"/>
      <c r="FS20" s="154"/>
      <c r="FT20" s="154"/>
      <c r="FU20" s="154"/>
      <c r="FV20" s="154"/>
      <c r="FW20" s="154"/>
      <c r="FX20" s="154"/>
      <c r="FY20" s="154"/>
      <c r="FZ20" s="154"/>
      <c r="GA20" s="154"/>
      <c r="GB20" s="154"/>
      <c r="GC20" s="154"/>
      <c r="GD20" s="154"/>
      <c r="GE20" s="154"/>
      <c r="GF20" s="154"/>
      <c r="GG20" s="154"/>
      <c r="GH20" s="154"/>
      <c r="GI20" s="154"/>
      <c r="GJ20" s="154"/>
      <c r="GK20" s="154"/>
      <c r="GL20" s="154"/>
      <c r="GM20" s="154"/>
      <c r="GN20" s="154"/>
      <c r="GO20" s="154"/>
      <c r="GP20" s="154"/>
      <c r="GQ20" s="154"/>
      <c r="GR20" s="154"/>
      <c r="GS20" s="154"/>
      <c r="GT20" s="154"/>
      <c r="GU20" s="154"/>
      <c r="GV20" s="154"/>
      <c r="GW20" s="154"/>
      <c r="GX20" s="154"/>
      <c r="GY20" s="154"/>
      <c r="GZ20" s="154"/>
      <c r="HA20" s="154"/>
      <c r="HB20" s="154"/>
      <c r="HC20" s="154"/>
      <c r="HD20" s="154"/>
      <c r="HE20" s="154"/>
      <c r="HF20" s="154"/>
      <c r="HG20" s="154"/>
      <c r="HH20" s="154"/>
      <c r="HI20" s="154"/>
      <c r="HJ20" s="154"/>
      <c r="HK20" s="154"/>
      <c r="HL20" s="154"/>
      <c r="HM20" s="154"/>
      <c r="HN20" s="154"/>
      <c r="HO20" s="154"/>
      <c r="HP20" s="154"/>
      <c r="HQ20" s="154"/>
      <c r="HR20" s="154"/>
      <c r="HS20" s="154"/>
      <c r="HT20" s="154"/>
      <c r="HU20" s="154"/>
      <c r="HV20" s="154"/>
      <c r="HW20" s="154"/>
      <c r="HX20" s="154"/>
      <c r="HY20" s="154"/>
      <c r="HZ20" s="154"/>
      <c r="IA20" s="154"/>
      <c r="IB20" s="154"/>
      <c r="IC20" s="154"/>
      <c r="ID20" s="154"/>
      <c r="IE20" s="154"/>
      <c r="IF20" s="154"/>
      <c r="IG20" s="154"/>
      <c r="IH20" s="154"/>
      <c r="II20" s="154"/>
      <c r="IJ20" s="154"/>
      <c r="IK20" s="154"/>
      <c r="IL20" s="154"/>
      <c r="IM20" s="154"/>
      <c r="IN20" s="154"/>
      <c r="IO20" s="154"/>
      <c r="IP20" s="154"/>
      <c r="IQ20" s="154"/>
      <c r="IR20" s="154"/>
      <c r="IS20" s="154"/>
      <c r="IT20" s="154"/>
      <c r="IU20" s="154"/>
      <c r="IV20" s="154"/>
      <c r="IW20" s="154"/>
    </row>
    <row r="21" spans="1:257" s="91" customFormat="1" ht="14.4" thickBot="1">
      <c r="A21" s="87" t="s">
        <v>21</v>
      </c>
      <c r="B21" s="88"/>
      <c r="C21" s="88"/>
      <c r="D21" s="88"/>
      <c r="E21" s="88"/>
      <c r="F21" s="88" t="s">
        <v>88</v>
      </c>
      <c r="G21" s="88"/>
      <c r="H21" s="88"/>
      <c r="I21" s="88"/>
      <c r="J21" s="88" t="s">
        <v>89</v>
      </c>
      <c r="K21" s="88" t="s">
        <v>90</v>
      </c>
      <c r="L21" s="88" t="s">
        <v>91</v>
      </c>
      <c r="M21" s="88" t="s">
        <v>92</v>
      </c>
      <c r="N21" s="89" t="s">
        <v>130</v>
      </c>
      <c r="O21" s="114"/>
      <c r="P21" s="88"/>
      <c r="Q21" s="88"/>
      <c r="R21" s="88"/>
      <c r="S21" s="88"/>
      <c r="T21" s="88"/>
      <c r="U21" s="88"/>
      <c r="V21" s="90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  <c r="IU21" s="88"/>
      <c r="IV21" s="88"/>
      <c r="IW21" s="88"/>
    </row>
    <row r="22" spans="1:257" ht="14.4" thickBot="1">
      <c r="A22" s="103" t="s">
        <v>3</v>
      </c>
      <c r="B22" s="104" t="s">
        <v>9</v>
      </c>
      <c r="C22" s="119"/>
      <c r="D22" s="119"/>
      <c r="E22" s="119"/>
      <c r="F22" s="120"/>
      <c r="G22" s="121"/>
      <c r="H22" s="120"/>
      <c r="I22" s="122"/>
      <c r="J22" s="166">
        <f>SUM(J23:J29)</f>
        <v>0</v>
      </c>
      <c r="K22" s="166">
        <f>SUM(K23:K29)</f>
        <v>0</v>
      </c>
      <c r="L22" s="166">
        <f>SUM(L23:L29)</f>
        <v>0</v>
      </c>
      <c r="M22" s="218">
        <f>SUM(M23:M29)</f>
        <v>0</v>
      </c>
      <c r="N22" s="109"/>
      <c r="O22" s="114" t="str">
        <f t="shared" ref="O22:O77" si="0">IF(M22&lt;0,"Negatív szám, nem szerepelhet, kérem javítsa!",IF((K22+L22+M22)=J22,"","Kérem javítsa, mert a saját forrás+igényelt támogatás összege eltér a tervezett költségtől!"))</f>
        <v/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  <c r="IV22" s="43"/>
      <c r="IW22" s="43"/>
    </row>
    <row r="23" spans="1:257">
      <c r="A23" s="100" t="s">
        <v>10</v>
      </c>
      <c r="B23" s="101" t="s">
        <v>111</v>
      </c>
      <c r="C23" s="102"/>
      <c r="D23" s="102"/>
      <c r="E23" s="102"/>
      <c r="F23" s="102"/>
      <c r="G23" s="102"/>
      <c r="H23" s="102"/>
      <c r="I23" s="60"/>
      <c r="J23" s="167">
        <f>Tag3_Bérktg!L2</f>
        <v>0</v>
      </c>
      <c r="K23" s="168"/>
      <c r="L23" s="168"/>
      <c r="M23" s="306">
        <f>J23-K23-L23</f>
        <v>0</v>
      </c>
      <c r="N23" s="278"/>
      <c r="O23" s="114" t="str">
        <f t="shared" si="0"/>
        <v/>
      </c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  <c r="IV23" s="43"/>
      <c r="IW23" s="43"/>
    </row>
    <row r="24" spans="1:257">
      <c r="A24" s="76" t="s">
        <v>11</v>
      </c>
      <c r="B24" s="82" t="s">
        <v>112</v>
      </c>
      <c r="C24" s="49"/>
      <c r="D24" s="49"/>
      <c r="E24" s="49"/>
      <c r="F24" s="49"/>
      <c r="G24" s="49"/>
      <c r="H24" s="49"/>
      <c r="I24" s="50"/>
      <c r="J24" s="167">
        <f>Tag3_Bérktg!L5</f>
        <v>0</v>
      </c>
      <c r="K24" s="168"/>
      <c r="L24" s="168"/>
      <c r="M24" s="306">
        <f t="shared" ref="M24:M29" si="1">J24-K24-L24</f>
        <v>0</v>
      </c>
      <c r="N24" s="278"/>
      <c r="O24" s="114" t="str">
        <f t="shared" si="0"/>
        <v/>
      </c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  <c r="IW24" s="43"/>
    </row>
    <row r="25" spans="1:257">
      <c r="A25" s="77" t="s">
        <v>12</v>
      </c>
      <c r="B25" s="83" t="s">
        <v>13</v>
      </c>
      <c r="C25" s="41"/>
      <c r="D25" s="41"/>
      <c r="E25" s="41"/>
      <c r="F25" s="41"/>
      <c r="G25" s="49"/>
      <c r="H25" s="51"/>
      <c r="I25" s="50"/>
      <c r="J25" s="167">
        <f>Tag3_Bérktg!L3</f>
        <v>0</v>
      </c>
      <c r="K25" s="168"/>
      <c r="L25" s="168"/>
      <c r="M25" s="306">
        <f t="shared" si="1"/>
        <v>0</v>
      </c>
      <c r="N25" s="278"/>
      <c r="O25" s="114" t="str">
        <f t="shared" si="0"/>
        <v/>
      </c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  <c r="IV25" s="43"/>
      <c r="IW25" s="43"/>
    </row>
    <row r="26" spans="1:257">
      <c r="A26" s="77" t="s">
        <v>14</v>
      </c>
      <c r="B26" s="83" t="s">
        <v>113</v>
      </c>
      <c r="C26" s="41"/>
      <c r="D26" s="41"/>
      <c r="E26" s="41"/>
      <c r="F26" s="41"/>
      <c r="G26" s="49"/>
      <c r="H26" s="51"/>
      <c r="I26" s="50"/>
      <c r="J26" s="167">
        <f>Tag3_Bérktg!L6</f>
        <v>0</v>
      </c>
      <c r="K26" s="168"/>
      <c r="L26" s="168"/>
      <c r="M26" s="306">
        <f t="shared" si="1"/>
        <v>0</v>
      </c>
      <c r="N26" s="278"/>
      <c r="O26" s="114" t="str">
        <f t="shared" si="0"/>
        <v/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  <c r="IU26" s="43"/>
      <c r="IV26" s="43"/>
      <c r="IW26" s="43"/>
    </row>
    <row r="27" spans="1:257">
      <c r="A27" s="77" t="s">
        <v>114</v>
      </c>
      <c r="B27" s="83" t="s">
        <v>120</v>
      </c>
      <c r="C27" s="41"/>
      <c r="D27" s="41"/>
      <c r="E27" s="41"/>
      <c r="F27" s="41"/>
      <c r="G27" s="49"/>
      <c r="H27" s="51"/>
      <c r="I27" s="50"/>
      <c r="J27" s="167">
        <f>Tag3_Bérktg!L4</f>
        <v>0</v>
      </c>
      <c r="K27" s="168"/>
      <c r="L27" s="168"/>
      <c r="M27" s="306">
        <f t="shared" si="1"/>
        <v>0</v>
      </c>
      <c r="N27" s="278"/>
      <c r="O27" s="114" t="str">
        <f t="shared" si="0"/>
        <v/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  <c r="IU27" s="43"/>
      <c r="IV27" s="43"/>
      <c r="IW27" s="43"/>
    </row>
    <row r="28" spans="1:257">
      <c r="A28" s="77" t="s">
        <v>131</v>
      </c>
      <c r="B28" s="83" t="s">
        <v>132</v>
      </c>
      <c r="C28" s="41"/>
      <c r="D28" s="41"/>
      <c r="E28" s="41"/>
      <c r="F28" s="41"/>
      <c r="G28" s="49"/>
      <c r="H28" s="51"/>
      <c r="I28" s="50"/>
      <c r="J28" s="167">
        <f>Tag3_Bérktg!L7</f>
        <v>0</v>
      </c>
      <c r="K28" s="168"/>
      <c r="L28" s="168"/>
      <c r="M28" s="306">
        <f t="shared" si="1"/>
        <v>0</v>
      </c>
      <c r="N28" s="278"/>
      <c r="O28" s="114" t="str">
        <f t="shared" si="0"/>
        <v/>
      </c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  <c r="IV28" s="43"/>
      <c r="IW28" s="43"/>
    </row>
    <row r="29" spans="1:257" ht="14.4" thickBot="1">
      <c r="A29" s="77" t="s">
        <v>133</v>
      </c>
      <c r="B29" s="83" t="s">
        <v>15</v>
      </c>
      <c r="C29" s="41"/>
      <c r="D29" s="41"/>
      <c r="E29" s="41"/>
      <c r="F29" s="41"/>
      <c r="G29" s="49"/>
      <c r="H29" s="51"/>
      <c r="I29" s="50"/>
      <c r="J29" s="168"/>
      <c r="K29" s="168"/>
      <c r="L29" s="168"/>
      <c r="M29" s="306">
        <f t="shared" si="1"/>
        <v>0</v>
      </c>
      <c r="N29" s="278"/>
      <c r="O29" s="114" t="str">
        <f t="shared" si="0"/>
        <v/>
      </c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</row>
    <row r="30" spans="1:257" ht="14.4" thickBot="1">
      <c r="A30" s="103" t="s">
        <v>4</v>
      </c>
      <c r="B30" s="104" t="s">
        <v>117</v>
      </c>
      <c r="C30" s="119"/>
      <c r="D30" s="287"/>
      <c r="E30" s="119"/>
      <c r="F30" s="120"/>
      <c r="G30" s="121"/>
      <c r="H30" s="120"/>
      <c r="I30" s="122"/>
      <c r="J30" s="218">
        <f>J31+J37+J43+J49+J55+J64</f>
        <v>0</v>
      </c>
      <c r="K30" s="218">
        <f>K31+K37+K43+K49+K55+K64</f>
        <v>0</v>
      </c>
      <c r="L30" s="218">
        <f>L31+L37+L43+L49+L55+L64</f>
        <v>0</v>
      </c>
      <c r="M30" s="218">
        <f>M31+M37+M43+M49+M55+M64</f>
        <v>0</v>
      </c>
      <c r="N30" s="123"/>
      <c r="O30" s="114" t="str">
        <f t="shared" si="0"/>
        <v/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</row>
    <row r="31" spans="1:257" ht="14.4" thickBot="1">
      <c r="A31" s="94" t="s">
        <v>16</v>
      </c>
      <c r="B31" s="124" t="s">
        <v>41</v>
      </c>
      <c r="C31" s="125"/>
      <c r="D31" s="125"/>
      <c r="E31" s="125"/>
      <c r="F31" s="125"/>
      <c r="G31" s="125"/>
      <c r="H31" s="126"/>
      <c r="I31" s="127"/>
      <c r="J31" s="224">
        <f>SUM(J32:J36)</f>
        <v>0</v>
      </c>
      <c r="K31" s="224">
        <f>SUM(K32:K36)</f>
        <v>0</v>
      </c>
      <c r="L31" s="224">
        <f>SUM(L32:L36)</f>
        <v>0</v>
      </c>
      <c r="M31" s="224">
        <f>SUM(M32:M36)</f>
        <v>0</v>
      </c>
      <c r="N31" s="128"/>
      <c r="O31" s="114" t="str">
        <f t="shared" si="0"/>
        <v/>
      </c>
      <c r="IW31" s="24">
        <v>150000</v>
      </c>
    </row>
    <row r="32" spans="1:257">
      <c r="A32" s="454" t="s">
        <v>26</v>
      </c>
      <c r="B32" s="307"/>
      <c r="D32" s="41"/>
      <c r="E32" s="41"/>
      <c r="F32" s="41"/>
      <c r="G32" s="41"/>
      <c r="H32" s="51"/>
      <c r="I32" s="53"/>
      <c r="J32" s="168"/>
      <c r="K32" s="168"/>
      <c r="L32" s="168"/>
      <c r="M32" s="306">
        <f t="shared" ref="M32:M36" si="2">J32-K32-L32</f>
        <v>0</v>
      </c>
      <c r="N32" s="278"/>
      <c r="O32" s="114" t="str">
        <f t="shared" si="0"/>
        <v/>
      </c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  <c r="IV32" s="43"/>
      <c r="IW32" s="43"/>
    </row>
    <row r="33" spans="1:257">
      <c r="A33" s="78" t="s">
        <v>27</v>
      </c>
      <c r="B33" s="54"/>
      <c r="C33" s="41"/>
      <c r="D33" s="41"/>
      <c r="E33" s="41"/>
      <c r="F33" s="41"/>
      <c r="G33" s="41"/>
      <c r="H33" s="51"/>
      <c r="I33" s="53"/>
      <c r="J33" s="168"/>
      <c r="K33" s="168"/>
      <c r="L33" s="168"/>
      <c r="M33" s="306">
        <f t="shared" si="2"/>
        <v>0</v>
      </c>
      <c r="N33" s="278"/>
      <c r="O33" s="114" t="str">
        <f t="shared" si="0"/>
        <v/>
      </c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  <c r="IV33" s="43"/>
      <c r="IW33" s="43"/>
    </row>
    <row r="34" spans="1:257">
      <c r="A34" s="78" t="s">
        <v>28</v>
      </c>
      <c r="B34" s="54"/>
      <c r="C34" s="41"/>
      <c r="D34" s="41"/>
      <c r="E34" s="41"/>
      <c r="F34" s="41"/>
      <c r="G34" s="41"/>
      <c r="H34" s="51"/>
      <c r="I34" s="53"/>
      <c r="J34" s="168"/>
      <c r="K34" s="168"/>
      <c r="L34" s="168"/>
      <c r="M34" s="306">
        <f t="shared" si="2"/>
        <v>0</v>
      </c>
      <c r="N34" s="278"/>
      <c r="O34" s="114" t="str">
        <f t="shared" si="0"/>
        <v/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  <c r="IV34" s="43"/>
      <c r="IW34" s="43"/>
    </row>
    <row r="35" spans="1:257">
      <c r="A35" s="78" t="s">
        <v>29</v>
      </c>
      <c r="B35" s="54"/>
      <c r="C35" s="41"/>
      <c r="D35" s="41"/>
      <c r="E35" s="41"/>
      <c r="F35" s="41"/>
      <c r="G35" s="41"/>
      <c r="H35" s="51"/>
      <c r="I35" s="53"/>
      <c r="J35" s="168"/>
      <c r="K35" s="168"/>
      <c r="L35" s="168"/>
      <c r="M35" s="306">
        <f t="shared" si="2"/>
        <v>0</v>
      </c>
      <c r="N35" s="279"/>
      <c r="O35" s="114" t="str">
        <f t="shared" si="0"/>
        <v/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  <c r="IV35" s="43"/>
      <c r="IW35" s="43"/>
    </row>
    <row r="36" spans="1:257" ht="14.4" thickBot="1">
      <c r="A36" s="78" t="s">
        <v>40</v>
      </c>
      <c r="B36" s="54"/>
      <c r="C36" s="41"/>
      <c r="D36" s="41"/>
      <c r="E36" s="41"/>
      <c r="F36" s="41"/>
      <c r="G36" s="41"/>
      <c r="H36" s="51"/>
      <c r="I36" s="53"/>
      <c r="J36" s="168"/>
      <c r="K36" s="168"/>
      <c r="L36" s="168"/>
      <c r="M36" s="306">
        <f t="shared" si="2"/>
        <v>0</v>
      </c>
      <c r="N36" s="280"/>
      <c r="O36" s="114" t="str">
        <f t="shared" si="0"/>
        <v/>
      </c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  <c r="IV36" s="43"/>
      <c r="IW36" s="43"/>
    </row>
    <row r="37" spans="1:257" ht="14.4" thickBot="1">
      <c r="A37" s="94" t="s">
        <v>30</v>
      </c>
      <c r="B37" s="124" t="s">
        <v>34</v>
      </c>
      <c r="C37" s="125"/>
      <c r="D37" s="125"/>
      <c r="E37" s="125"/>
      <c r="F37" s="125"/>
      <c r="G37" s="125"/>
      <c r="H37" s="126"/>
      <c r="I37" s="127"/>
      <c r="J37" s="224">
        <f>SUM(J38:J42)</f>
        <v>0</v>
      </c>
      <c r="K37" s="224">
        <f>SUM(K38:K42)</f>
        <v>0</v>
      </c>
      <c r="L37" s="224">
        <f>SUM(L38:L42)</f>
        <v>0</v>
      </c>
      <c r="M37" s="224">
        <f>SUM(M38:M42)</f>
        <v>0</v>
      </c>
      <c r="N37" s="128"/>
      <c r="O37" s="114" t="str">
        <f t="shared" si="0"/>
        <v/>
      </c>
    </row>
    <row r="38" spans="1:257">
      <c r="A38" s="78" t="s">
        <v>50</v>
      </c>
      <c r="B38" s="48"/>
      <c r="C38" s="41"/>
      <c r="D38" s="41"/>
      <c r="E38" s="41"/>
      <c r="F38" s="41"/>
      <c r="G38" s="41"/>
      <c r="H38" s="51"/>
      <c r="I38" s="53"/>
      <c r="J38" s="168"/>
      <c r="K38" s="168"/>
      <c r="L38" s="168"/>
      <c r="M38" s="306">
        <f t="shared" ref="M38:M42" si="3">J38-K38-L38</f>
        <v>0</v>
      </c>
      <c r="N38" s="279"/>
      <c r="O38" s="114" t="str">
        <f t="shared" si="0"/>
        <v/>
      </c>
    </row>
    <row r="39" spans="1:257">
      <c r="A39" s="78" t="s">
        <v>51</v>
      </c>
      <c r="B39" s="48"/>
      <c r="C39" s="41"/>
      <c r="D39" s="41"/>
      <c r="E39" s="41"/>
      <c r="F39" s="41"/>
      <c r="G39" s="41"/>
      <c r="H39" s="51"/>
      <c r="I39" s="53"/>
      <c r="J39" s="168"/>
      <c r="K39" s="168"/>
      <c r="L39" s="168"/>
      <c r="M39" s="306">
        <f t="shared" si="3"/>
        <v>0</v>
      </c>
      <c r="N39" s="279"/>
      <c r="O39" s="114" t="str">
        <f t="shared" si="0"/>
        <v/>
      </c>
    </row>
    <row r="40" spans="1:257">
      <c r="A40" s="78" t="s">
        <v>52</v>
      </c>
      <c r="B40" s="48"/>
      <c r="C40" s="41"/>
      <c r="D40" s="41"/>
      <c r="E40" s="41"/>
      <c r="F40" s="41"/>
      <c r="G40" s="41"/>
      <c r="H40" s="51"/>
      <c r="I40" s="53"/>
      <c r="J40" s="168"/>
      <c r="K40" s="168"/>
      <c r="L40" s="168"/>
      <c r="M40" s="306">
        <f t="shared" si="3"/>
        <v>0</v>
      </c>
      <c r="N40" s="279"/>
      <c r="O40" s="114" t="str">
        <f t="shared" si="0"/>
        <v/>
      </c>
    </row>
    <row r="41" spans="1:257">
      <c r="A41" s="78" t="s">
        <v>53</v>
      </c>
      <c r="B41" s="48"/>
      <c r="C41" s="41"/>
      <c r="D41" s="41"/>
      <c r="E41" s="41"/>
      <c r="F41" s="41"/>
      <c r="G41" s="41"/>
      <c r="H41" s="51"/>
      <c r="I41" s="53"/>
      <c r="J41" s="168"/>
      <c r="K41" s="168"/>
      <c r="L41" s="168"/>
      <c r="M41" s="306">
        <f t="shared" si="3"/>
        <v>0</v>
      </c>
      <c r="N41" s="279"/>
      <c r="O41" s="114" t="str">
        <f t="shared" si="0"/>
        <v/>
      </c>
    </row>
    <row r="42" spans="1:257" ht="14.4" thickBot="1">
      <c r="A42" s="78" t="s">
        <v>54</v>
      </c>
      <c r="B42" s="48"/>
      <c r="C42" s="41"/>
      <c r="D42" s="41"/>
      <c r="E42" s="41"/>
      <c r="F42" s="41"/>
      <c r="G42" s="41"/>
      <c r="H42" s="51"/>
      <c r="I42" s="53"/>
      <c r="J42" s="168"/>
      <c r="K42" s="168"/>
      <c r="L42" s="168"/>
      <c r="M42" s="306">
        <f t="shared" si="3"/>
        <v>0</v>
      </c>
      <c r="N42" s="279"/>
      <c r="O42" s="114" t="str">
        <f t="shared" si="0"/>
        <v/>
      </c>
    </row>
    <row r="43" spans="1:257" ht="14.4" thickBot="1">
      <c r="A43" s="94" t="s">
        <v>31</v>
      </c>
      <c r="B43" s="124" t="s">
        <v>24</v>
      </c>
      <c r="C43" s="125"/>
      <c r="D43" s="125"/>
      <c r="E43" s="125"/>
      <c r="F43" s="125"/>
      <c r="G43" s="125"/>
      <c r="H43" s="126"/>
      <c r="I43" s="127"/>
      <c r="J43" s="224">
        <f>SUM(J44:J48)</f>
        <v>0</v>
      </c>
      <c r="K43" s="224">
        <f>SUM(K44:K48)</f>
        <v>0</v>
      </c>
      <c r="L43" s="224">
        <f>SUM(L44:L48)</f>
        <v>0</v>
      </c>
      <c r="M43" s="224">
        <f>SUM(M44:M48)</f>
        <v>0</v>
      </c>
      <c r="N43" s="128"/>
      <c r="O43" s="114" t="str">
        <f t="shared" si="0"/>
        <v/>
      </c>
    </row>
    <row r="44" spans="1:257">
      <c r="A44" s="78" t="s">
        <v>33</v>
      </c>
      <c r="B44" s="308"/>
      <c r="C44" s="41"/>
      <c r="D44" s="41"/>
      <c r="E44" s="41"/>
      <c r="F44" s="41"/>
      <c r="G44" s="41"/>
      <c r="H44" s="51"/>
      <c r="I44" s="53"/>
      <c r="J44" s="168"/>
      <c r="K44" s="168"/>
      <c r="L44" s="168"/>
      <c r="M44" s="306">
        <f t="shared" ref="M44:M48" si="4">J44-K44-L44</f>
        <v>0</v>
      </c>
      <c r="N44" s="279"/>
      <c r="O44" s="114" t="str">
        <f t="shared" si="0"/>
        <v/>
      </c>
    </row>
    <row r="45" spans="1:257">
      <c r="A45" s="78" t="s">
        <v>35</v>
      </c>
      <c r="B45" s="55"/>
      <c r="C45" s="41"/>
      <c r="D45" s="41"/>
      <c r="E45" s="41"/>
      <c r="F45" s="41"/>
      <c r="G45" s="41"/>
      <c r="H45" s="51"/>
      <c r="I45" s="53"/>
      <c r="J45" s="168"/>
      <c r="K45" s="168"/>
      <c r="L45" s="168"/>
      <c r="M45" s="306">
        <f t="shared" si="4"/>
        <v>0</v>
      </c>
      <c r="N45" s="279"/>
      <c r="O45" s="114" t="str">
        <f t="shared" si="0"/>
        <v/>
      </c>
    </row>
    <row r="46" spans="1:257">
      <c r="A46" s="78" t="s">
        <v>37</v>
      </c>
      <c r="B46" s="55"/>
      <c r="C46" s="41"/>
      <c r="D46" s="41"/>
      <c r="E46" s="41"/>
      <c r="F46" s="41"/>
      <c r="G46" s="41"/>
      <c r="H46" s="51"/>
      <c r="I46" s="53"/>
      <c r="J46" s="168"/>
      <c r="K46" s="168"/>
      <c r="L46" s="168"/>
      <c r="M46" s="306">
        <f t="shared" si="4"/>
        <v>0</v>
      </c>
      <c r="N46" s="279"/>
      <c r="O46" s="114" t="str">
        <f t="shared" si="0"/>
        <v/>
      </c>
    </row>
    <row r="47" spans="1:257">
      <c r="A47" s="78" t="s">
        <v>36</v>
      </c>
      <c r="B47" s="55"/>
      <c r="C47" s="41"/>
      <c r="D47" s="41"/>
      <c r="E47" s="41"/>
      <c r="F47" s="41"/>
      <c r="G47" s="41"/>
      <c r="H47" s="51"/>
      <c r="I47" s="53"/>
      <c r="J47" s="168"/>
      <c r="K47" s="168"/>
      <c r="L47" s="168"/>
      <c r="M47" s="306">
        <f t="shared" si="4"/>
        <v>0</v>
      </c>
      <c r="N47" s="279"/>
      <c r="O47" s="114" t="str">
        <f t="shared" si="0"/>
        <v/>
      </c>
    </row>
    <row r="48" spans="1:257" ht="14.4" thickBot="1">
      <c r="A48" s="78" t="s">
        <v>38</v>
      </c>
      <c r="B48" s="55"/>
      <c r="C48" s="41"/>
      <c r="D48" s="41"/>
      <c r="E48" s="41"/>
      <c r="F48" s="41"/>
      <c r="G48" s="41"/>
      <c r="H48" s="51"/>
      <c r="I48" s="53"/>
      <c r="J48" s="168"/>
      <c r="K48" s="168"/>
      <c r="L48" s="168"/>
      <c r="M48" s="306">
        <f t="shared" si="4"/>
        <v>0</v>
      </c>
      <c r="N48" s="279"/>
      <c r="O48" s="114" t="str">
        <f t="shared" si="0"/>
        <v/>
      </c>
    </row>
    <row r="49" spans="1:15" ht="14.4" thickBot="1">
      <c r="A49" s="94" t="s">
        <v>32</v>
      </c>
      <c r="B49" s="124" t="s">
        <v>39</v>
      </c>
      <c r="C49" s="125"/>
      <c r="D49" s="125"/>
      <c r="E49" s="125"/>
      <c r="F49" s="125"/>
      <c r="G49" s="125"/>
      <c r="H49" s="126"/>
      <c r="I49" s="127"/>
      <c r="J49" s="224">
        <f>SUM(J50:J54)</f>
        <v>0</v>
      </c>
      <c r="K49" s="224">
        <f t="shared" ref="K49:M49" si="5">SUM(K50:K54)</f>
        <v>0</v>
      </c>
      <c r="L49" s="224">
        <f t="shared" si="5"/>
        <v>0</v>
      </c>
      <c r="M49" s="224">
        <f t="shared" si="5"/>
        <v>0</v>
      </c>
      <c r="N49" s="128"/>
      <c r="O49" s="114" t="str">
        <f t="shared" si="0"/>
        <v/>
      </c>
    </row>
    <row r="50" spans="1:15">
      <c r="A50" s="78" t="s">
        <v>45</v>
      </c>
      <c r="B50" s="55"/>
      <c r="C50" s="41"/>
      <c r="D50" s="41"/>
      <c r="E50" s="41"/>
      <c r="F50" s="41"/>
      <c r="G50" s="41"/>
      <c r="H50" s="51"/>
      <c r="I50" s="53"/>
      <c r="J50" s="168"/>
      <c r="K50" s="168"/>
      <c r="L50" s="168"/>
      <c r="M50" s="306">
        <f t="shared" ref="M50:M54" si="6">J50-K50-L50</f>
        <v>0</v>
      </c>
      <c r="N50" s="279"/>
      <c r="O50" s="114" t="str">
        <f t="shared" si="0"/>
        <v/>
      </c>
    </row>
    <row r="51" spans="1:15">
      <c r="A51" s="78" t="s">
        <v>46</v>
      </c>
      <c r="B51" s="55"/>
      <c r="C51" s="41"/>
      <c r="D51" s="41"/>
      <c r="E51" s="41"/>
      <c r="F51" s="41"/>
      <c r="G51" s="41"/>
      <c r="H51" s="51"/>
      <c r="I51" s="53"/>
      <c r="J51" s="168"/>
      <c r="K51" s="168"/>
      <c r="L51" s="168"/>
      <c r="M51" s="306">
        <f t="shared" si="6"/>
        <v>0</v>
      </c>
      <c r="N51" s="279"/>
      <c r="O51" s="114" t="str">
        <f t="shared" si="0"/>
        <v/>
      </c>
    </row>
    <row r="52" spans="1:15">
      <c r="A52" s="78" t="s">
        <v>47</v>
      </c>
      <c r="B52" s="55"/>
      <c r="C52" s="41"/>
      <c r="D52" s="41"/>
      <c r="E52" s="41"/>
      <c r="F52" s="41"/>
      <c r="G52" s="41"/>
      <c r="H52" s="51"/>
      <c r="I52" s="53"/>
      <c r="J52" s="168"/>
      <c r="K52" s="168"/>
      <c r="L52" s="168"/>
      <c r="M52" s="306">
        <f t="shared" si="6"/>
        <v>0</v>
      </c>
      <c r="N52" s="279"/>
      <c r="O52" s="114" t="str">
        <f t="shared" si="0"/>
        <v/>
      </c>
    </row>
    <row r="53" spans="1:15">
      <c r="A53" s="78" t="s">
        <v>48</v>
      </c>
      <c r="B53" s="55"/>
      <c r="C53" s="41"/>
      <c r="D53" s="41"/>
      <c r="E53" s="41"/>
      <c r="F53" s="41"/>
      <c r="G53" s="41"/>
      <c r="H53" s="51"/>
      <c r="I53" s="53"/>
      <c r="J53" s="168"/>
      <c r="K53" s="168"/>
      <c r="L53" s="168"/>
      <c r="M53" s="306">
        <f t="shared" si="6"/>
        <v>0</v>
      </c>
      <c r="N53" s="279"/>
      <c r="O53" s="114" t="str">
        <f t="shared" si="0"/>
        <v/>
      </c>
    </row>
    <row r="54" spans="1:15" ht="14.4" thickBot="1">
      <c r="A54" s="78" t="s">
        <v>49</v>
      </c>
      <c r="B54" s="55"/>
      <c r="C54" s="41"/>
      <c r="D54" s="41"/>
      <c r="E54" s="41"/>
      <c r="F54" s="41"/>
      <c r="G54" s="41"/>
      <c r="H54" s="51"/>
      <c r="I54" s="53"/>
      <c r="J54" s="168"/>
      <c r="K54" s="168"/>
      <c r="L54" s="168"/>
      <c r="M54" s="306">
        <f t="shared" si="6"/>
        <v>0</v>
      </c>
      <c r="N54" s="279"/>
      <c r="O54" s="114" t="str">
        <f t="shared" si="0"/>
        <v/>
      </c>
    </row>
    <row r="55" spans="1:15" ht="14.4" thickBot="1">
      <c r="A55" s="94" t="s">
        <v>42</v>
      </c>
      <c r="B55" s="124" t="s">
        <v>25</v>
      </c>
      <c r="C55" s="125"/>
      <c r="D55" s="125"/>
      <c r="E55" s="125"/>
      <c r="F55" s="125"/>
      <c r="G55" s="125"/>
      <c r="H55" s="126"/>
      <c r="I55" s="127"/>
      <c r="J55" s="224">
        <f>SUM(J56:J63)</f>
        <v>0</v>
      </c>
      <c r="K55" s="224">
        <f t="shared" ref="K55:M55" si="7">SUM(K56:K63)</f>
        <v>0</v>
      </c>
      <c r="L55" s="224">
        <f t="shared" si="7"/>
        <v>0</v>
      </c>
      <c r="M55" s="224">
        <f t="shared" si="7"/>
        <v>0</v>
      </c>
      <c r="N55" s="128"/>
      <c r="O55" s="114" t="str">
        <f t="shared" si="0"/>
        <v/>
      </c>
    </row>
    <row r="56" spans="1:15">
      <c r="A56" s="79" t="s">
        <v>55</v>
      </c>
      <c r="B56" s="55"/>
      <c r="C56" s="41"/>
      <c r="D56" s="41"/>
      <c r="E56" s="41"/>
      <c r="F56" s="41"/>
      <c r="G56" s="41"/>
      <c r="H56" s="51"/>
      <c r="I56" s="53"/>
      <c r="J56" s="168"/>
      <c r="K56" s="168"/>
      <c r="L56" s="168"/>
      <c r="M56" s="306">
        <f t="shared" ref="M56:M63" si="8">J56-K56-L56</f>
        <v>0</v>
      </c>
      <c r="N56" s="281"/>
      <c r="O56" s="114" t="str">
        <f t="shared" si="0"/>
        <v/>
      </c>
    </row>
    <row r="57" spans="1:15">
      <c r="A57" s="79" t="s">
        <v>56</v>
      </c>
      <c r="B57" s="55"/>
      <c r="C57" s="41"/>
      <c r="D57" s="41"/>
      <c r="E57" s="41"/>
      <c r="F57" s="41"/>
      <c r="G57" s="41"/>
      <c r="H57" s="51"/>
      <c r="I57" s="53"/>
      <c r="J57" s="168"/>
      <c r="K57" s="168"/>
      <c r="L57" s="168"/>
      <c r="M57" s="306">
        <f t="shared" si="8"/>
        <v>0</v>
      </c>
      <c r="N57" s="278"/>
      <c r="O57" s="114"/>
    </row>
    <row r="58" spans="1:15">
      <c r="A58" s="79" t="s">
        <v>57</v>
      </c>
      <c r="B58" s="55"/>
      <c r="C58" s="41"/>
      <c r="D58" s="41"/>
      <c r="E58" s="41"/>
      <c r="F58" s="41"/>
      <c r="G58" s="41"/>
      <c r="H58" s="51"/>
      <c r="I58" s="53"/>
      <c r="J58" s="168"/>
      <c r="K58" s="168"/>
      <c r="L58" s="168"/>
      <c r="M58" s="306">
        <f t="shared" si="8"/>
        <v>0</v>
      </c>
      <c r="N58" s="278"/>
      <c r="O58" s="114"/>
    </row>
    <row r="59" spans="1:15">
      <c r="A59" s="79" t="s">
        <v>58</v>
      </c>
      <c r="B59" s="55"/>
      <c r="C59" s="41"/>
      <c r="D59" s="41"/>
      <c r="E59" s="41"/>
      <c r="F59" s="41"/>
      <c r="G59" s="41"/>
      <c r="H59" s="51"/>
      <c r="I59" s="53"/>
      <c r="J59" s="168"/>
      <c r="K59" s="168"/>
      <c r="L59" s="168"/>
      <c r="M59" s="306">
        <f t="shared" si="8"/>
        <v>0</v>
      </c>
      <c r="N59" s="278"/>
      <c r="O59" s="114"/>
    </row>
    <row r="60" spans="1:15">
      <c r="A60" s="79" t="s">
        <v>59</v>
      </c>
      <c r="B60" s="55"/>
      <c r="C60" s="41"/>
      <c r="D60" s="41"/>
      <c r="E60" s="41"/>
      <c r="F60" s="41"/>
      <c r="G60" s="41"/>
      <c r="H60" s="51"/>
      <c r="I60" s="53"/>
      <c r="J60" s="168"/>
      <c r="K60" s="168"/>
      <c r="L60" s="168"/>
      <c r="M60" s="306">
        <f t="shared" si="8"/>
        <v>0</v>
      </c>
      <c r="N60" s="279"/>
      <c r="O60" s="114" t="str">
        <f t="shared" si="0"/>
        <v/>
      </c>
    </row>
    <row r="61" spans="1:15">
      <c r="A61" s="79" t="s">
        <v>171</v>
      </c>
      <c r="B61" s="55"/>
      <c r="C61" s="41"/>
      <c r="D61" s="41"/>
      <c r="E61" s="41"/>
      <c r="F61" s="41"/>
      <c r="G61" s="41"/>
      <c r="H61" s="51"/>
      <c r="I61" s="53"/>
      <c r="J61" s="168"/>
      <c r="K61" s="168"/>
      <c r="L61" s="168"/>
      <c r="M61" s="306">
        <f t="shared" si="8"/>
        <v>0</v>
      </c>
      <c r="N61" s="279"/>
      <c r="O61" s="114" t="str">
        <f t="shared" si="0"/>
        <v/>
      </c>
    </row>
    <row r="62" spans="1:15">
      <c r="A62" s="79" t="s">
        <v>172</v>
      </c>
      <c r="B62" s="55"/>
      <c r="C62" s="41"/>
      <c r="D62" s="41"/>
      <c r="E62" s="41"/>
      <c r="F62" s="41"/>
      <c r="G62" s="41"/>
      <c r="H62" s="51"/>
      <c r="I62" s="53"/>
      <c r="J62" s="168"/>
      <c r="K62" s="168"/>
      <c r="L62" s="168"/>
      <c r="M62" s="306">
        <f t="shared" si="8"/>
        <v>0</v>
      </c>
      <c r="N62" s="279"/>
      <c r="O62" s="114" t="str">
        <f t="shared" si="0"/>
        <v/>
      </c>
    </row>
    <row r="63" spans="1:15" ht="14.4" thickBot="1">
      <c r="A63" s="92" t="s">
        <v>173</v>
      </c>
      <c r="B63" s="55"/>
      <c r="C63" s="41"/>
      <c r="D63" s="41"/>
      <c r="E63" s="41"/>
      <c r="F63" s="41"/>
      <c r="G63" s="41"/>
      <c r="H63" s="51"/>
      <c r="I63" s="53"/>
      <c r="J63" s="168"/>
      <c r="K63" s="168"/>
      <c r="L63" s="168"/>
      <c r="M63" s="306">
        <f t="shared" si="8"/>
        <v>0</v>
      </c>
      <c r="N63" s="282"/>
      <c r="O63" s="114" t="str">
        <f t="shared" si="0"/>
        <v/>
      </c>
    </row>
    <row r="64" spans="1:15" ht="14.4" thickBot="1">
      <c r="A64" s="94" t="s">
        <v>43</v>
      </c>
      <c r="B64" s="96" t="s">
        <v>78</v>
      </c>
      <c r="C64" s="97"/>
      <c r="D64" s="97"/>
      <c r="E64" s="97"/>
      <c r="F64" s="97"/>
      <c r="G64" s="97"/>
      <c r="H64" s="98"/>
      <c r="I64" s="99"/>
      <c r="J64" s="224">
        <f>SUM(J65:J69)</f>
        <v>0</v>
      </c>
      <c r="K64" s="224">
        <f>SUM(K65:K69)</f>
        <v>0</v>
      </c>
      <c r="L64" s="224">
        <f>SUM(L65:L69)</f>
        <v>0</v>
      </c>
      <c r="M64" s="224">
        <f>SUM(M65:M69)</f>
        <v>0</v>
      </c>
      <c r="N64" s="95"/>
      <c r="O64" s="114" t="str">
        <f t="shared" si="0"/>
        <v/>
      </c>
    </row>
    <row r="65" spans="1:257">
      <c r="A65" s="93" t="s">
        <v>60</v>
      </c>
      <c r="B65" s="55"/>
      <c r="C65" s="41"/>
      <c r="D65" s="41"/>
      <c r="E65" s="41"/>
      <c r="F65" s="41"/>
      <c r="G65" s="41"/>
      <c r="H65" s="51"/>
      <c r="I65" s="53"/>
      <c r="J65" s="168"/>
      <c r="K65" s="168"/>
      <c r="L65" s="168"/>
      <c r="M65" s="306">
        <f t="shared" ref="M65:M69" si="9">J65-K65-L65</f>
        <v>0</v>
      </c>
      <c r="N65" s="278"/>
      <c r="O65" s="114" t="str">
        <f t="shared" si="0"/>
        <v/>
      </c>
    </row>
    <row r="66" spans="1:257">
      <c r="A66" s="79" t="s">
        <v>61</v>
      </c>
      <c r="B66" s="55"/>
      <c r="C66" s="41"/>
      <c r="D66" s="41"/>
      <c r="E66" s="41"/>
      <c r="F66" s="41"/>
      <c r="G66" s="41"/>
      <c r="H66" s="51"/>
      <c r="I66" s="53"/>
      <c r="J66" s="168"/>
      <c r="K66" s="168"/>
      <c r="L66" s="168"/>
      <c r="M66" s="306">
        <f t="shared" si="9"/>
        <v>0</v>
      </c>
      <c r="N66" s="279"/>
      <c r="O66" s="114" t="str">
        <f t="shared" si="0"/>
        <v/>
      </c>
    </row>
    <row r="67" spans="1:257">
      <c r="A67" s="79" t="s">
        <v>62</v>
      </c>
      <c r="B67" s="55"/>
      <c r="C67" s="41"/>
      <c r="D67" s="41"/>
      <c r="E67" s="41"/>
      <c r="F67" s="41"/>
      <c r="G67" s="41"/>
      <c r="H67" s="51"/>
      <c r="I67" s="53"/>
      <c r="J67" s="168"/>
      <c r="K67" s="168"/>
      <c r="L67" s="168"/>
      <c r="M67" s="306">
        <f t="shared" si="9"/>
        <v>0</v>
      </c>
      <c r="N67" s="279"/>
      <c r="O67" s="114" t="str">
        <f t="shared" si="0"/>
        <v/>
      </c>
    </row>
    <row r="68" spans="1:257">
      <c r="A68" s="79" t="s">
        <v>63</v>
      </c>
      <c r="B68" s="55"/>
      <c r="C68" s="41"/>
      <c r="D68" s="41"/>
      <c r="E68" s="41"/>
      <c r="F68" s="41"/>
      <c r="G68" s="41"/>
      <c r="H68" s="51"/>
      <c r="I68" s="53"/>
      <c r="J68" s="168"/>
      <c r="K68" s="168"/>
      <c r="L68" s="168"/>
      <c r="M68" s="306">
        <f t="shared" si="9"/>
        <v>0</v>
      </c>
      <c r="N68" s="279"/>
      <c r="O68" s="114" t="str">
        <f t="shared" si="0"/>
        <v/>
      </c>
    </row>
    <row r="69" spans="1:257" ht="14.4" thickBot="1">
      <c r="A69" s="79" t="s">
        <v>77</v>
      </c>
      <c r="B69" s="55"/>
      <c r="C69" s="41"/>
      <c r="D69" s="41"/>
      <c r="E69" s="41"/>
      <c r="F69" s="41"/>
      <c r="G69" s="41"/>
      <c r="H69" s="51"/>
      <c r="I69" s="53"/>
      <c r="J69" s="168"/>
      <c r="K69" s="168"/>
      <c r="L69" s="168"/>
      <c r="M69" s="306">
        <f t="shared" si="9"/>
        <v>0</v>
      </c>
      <c r="N69" s="283"/>
      <c r="O69" s="114" t="str">
        <f t="shared" si="0"/>
        <v/>
      </c>
    </row>
    <row r="70" spans="1:257" ht="14.4" thickBot="1">
      <c r="A70" s="103" t="s">
        <v>6</v>
      </c>
      <c r="B70" s="104" t="s">
        <v>73</v>
      </c>
      <c r="C70" s="105"/>
      <c r="D70" s="105"/>
      <c r="E70" s="105"/>
      <c r="F70" s="106"/>
      <c r="G70" s="107"/>
      <c r="H70" s="106"/>
      <c r="I70" s="108"/>
      <c r="J70" s="166">
        <f>J71+J75</f>
        <v>0</v>
      </c>
      <c r="K70" s="218">
        <f>K71+K75</f>
        <v>0</v>
      </c>
      <c r="L70" s="218">
        <f>L71+L75</f>
        <v>0</v>
      </c>
      <c r="M70" s="218">
        <f>M71+M75</f>
        <v>0</v>
      </c>
      <c r="N70" s="109"/>
      <c r="O70" s="114" t="str">
        <f t="shared" si="0"/>
        <v/>
      </c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3"/>
      <c r="HW70" s="43"/>
      <c r="HX70" s="43"/>
      <c r="HY70" s="43"/>
      <c r="HZ70" s="43"/>
      <c r="IA70" s="43"/>
      <c r="IB70" s="43"/>
      <c r="IC70" s="43"/>
      <c r="ID70" s="43"/>
      <c r="IE70" s="43"/>
      <c r="IF70" s="43"/>
      <c r="IG70" s="43"/>
      <c r="IH70" s="43"/>
      <c r="II70" s="43"/>
      <c r="IJ70" s="43"/>
      <c r="IK70" s="43"/>
      <c r="IL70" s="43"/>
      <c r="IM70" s="43"/>
      <c r="IN70" s="43"/>
      <c r="IO70" s="43"/>
      <c r="IP70" s="43"/>
      <c r="IQ70" s="43"/>
      <c r="IR70" s="43"/>
      <c r="IS70" s="43"/>
      <c r="IT70" s="43"/>
      <c r="IU70" s="43"/>
      <c r="IV70" s="43"/>
      <c r="IW70" s="43"/>
    </row>
    <row r="71" spans="1:257" ht="14.4" thickBot="1">
      <c r="A71" s="94" t="s">
        <v>17</v>
      </c>
      <c r="B71" s="358" t="s">
        <v>134</v>
      </c>
      <c r="C71" s="97"/>
      <c r="D71" s="97"/>
      <c r="E71" s="97"/>
      <c r="F71" s="97"/>
      <c r="G71" s="97"/>
      <c r="H71" s="98"/>
      <c r="I71" s="99"/>
      <c r="J71" s="224">
        <f>SUM(J72:J74)</f>
        <v>0</v>
      </c>
      <c r="K71" s="224">
        <f t="shared" ref="K71:M71" si="10">SUM(K72:K74)</f>
        <v>0</v>
      </c>
      <c r="L71" s="224">
        <f t="shared" si="10"/>
        <v>0</v>
      </c>
      <c r="M71" s="224">
        <f t="shared" si="10"/>
        <v>0</v>
      </c>
      <c r="N71" s="95"/>
      <c r="O71" s="114" t="str">
        <f t="shared" si="0"/>
        <v/>
      </c>
    </row>
    <row r="72" spans="1:257">
      <c r="A72" s="80" t="s">
        <v>70</v>
      </c>
      <c r="B72" s="307"/>
      <c r="C72" s="41"/>
      <c r="D72" s="41"/>
      <c r="E72" s="41"/>
      <c r="F72" s="41"/>
      <c r="G72" s="41"/>
      <c r="H72" s="51"/>
      <c r="I72" s="53"/>
      <c r="J72" s="168"/>
      <c r="K72" s="169"/>
      <c r="L72" s="169"/>
      <c r="M72" s="306">
        <f t="shared" ref="M72:M74" si="11">J72-K72-L72</f>
        <v>0</v>
      </c>
      <c r="N72" s="279"/>
      <c r="O72" s="114" t="str">
        <f t="shared" si="0"/>
        <v/>
      </c>
    </row>
    <row r="73" spans="1:257">
      <c r="A73" s="80" t="s">
        <v>71</v>
      </c>
      <c r="B73" s="56"/>
      <c r="C73" s="41"/>
      <c r="D73" s="41"/>
      <c r="E73" s="41"/>
      <c r="F73" s="41"/>
      <c r="G73" s="41"/>
      <c r="H73" s="51"/>
      <c r="I73" s="53"/>
      <c r="J73" s="168"/>
      <c r="K73" s="169"/>
      <c r="L73" s="169"/>
      <c r="M73" s="306">
        <f t="shared" si="11"/>
        <v>0</v>
      </c>
      <c r="N73" s="279"/>
      <c r="O73" s="114" t="str">
        <f t="shared" si="0"/>
        <v/>
      </c>
    </row>
    <row r="74" spans="1:257" ht="14.4" thickBot="1">
      <c r="A74" s="80" t="s">
        <v>72</v>
      </c>
      <c r="B74" s="56"/>
      <c r="C74" s="41"/>
      <c r="D74" s="41"/>
      <c r="E74" s="41"/>
      <c r="F74" s="41"/>
      <c r="G74" s="41"/>
      <c r="H74" s="51"/>
      <c r="I74" s="53"/>
      <c r="J74" s="168"/>
      <c r="K74" s="171"/>
      <c r="L74" s="171"/>
      <c r="M74" s="306">
        <f t="shared" si="11"/>
        <v>0</v>
      </c>
      <c r="N74" s="280"/>
      <c r="O74" s="114" t="str">
        <f t="shared" si="0"/>
        <v/>
      </c>
    </row>
    <row r="75" spans="1:257" ht="14.4" thickBot="1">
      <c r="A75" s="94" t="s">
        <v>18</v>
      </c>
      <c r="B75" s="96" t="s">
        <v>23</v>
      </c>
      <c r="C75" s="97"/>
      <c r="D75" s="97"/>
      <c r="E75" s="97"/>
      <c r="F75" s="97"/>
      <c r="G75" s="97"/>
      <c r="H75" s="98"/>
      <c r="I75" s="99"/>
      <c r="J75" s="224">
        <f>SUM(J76:J77)</f>
        <v>0</v>
      </c>
      <c r="K75" s="224">
        <f>SUM(K76:K77)</f>
        <v>0</v>
      </c>
      <c r="L75" s="224">
        <f>SUM(L76:L77)</f>
        <v>0</v>
      </c>
      <c r="M75" s="224">
        <f>SUM(M76:M77)</f>
        <v>0</v>
      </c>
      <c r="N75" s="95"/>
      <c r="O75" s="114" t="str">
        <f t="shared" si="0"/>
        <v/>
      </c>
    </row>
    <row r="76" spans="1:257">
      <c r="A76" s="80" t="s">
        <v>74</v>
      </c>
      <c r="B76" s="131"/>
      <c r="C76" s="132"/>
      <c r="D76" s="57"/>
      <c r="E76" s="57"/>
      <c r="F76" s="58"/>
      <c r="G76" s="58"/>
      <c r="H76" s="59"/>
      <c r="I76" s="60"/>
      <c r="J76" s="168"/>
      <c r="K76" s="172"/>
      <c r="L76" s="172"/>
      <c r="M76" s="306">
        <f t="shared" ref="M76:M77" si="12">J76-K76-L76</f>
        <v>0</v>
      </c>
      <c r="N76" s="284"/>
      <c r="O76" s="114" t="str">
        <f t="shared" si="0"/>
        <v/>
      </c>
    </row>
    <row r="77" spans="1:257" ht="14.4" thickBot="1">
      <c r="A77" s="80" t="s">
        <v>75</v>
      </c>
      <c r="B77" s="133"/>
      <c r="C77" s="56"/>
      <c r="D77" s="57"/>
      <c r="E77" s="57"/>
      <c r="F77" s="58"/>
      <c r="G77" s="58"/>
      <c r="H77" s="59"/>
      <c r="I77" s="60"/>
      <c r="J77" s="168"/>
      <c r="K77" s="172"/>
      <c r="L77" s="172"/>
      <c r="M77" s="306">
        <f t="shared" si="12"/>
        <v>0</v>
      </c>
      <c r="N77" s="284"/>
      <c r="O77" s="114" t="str">
        <f t="shared" si="0"/>
        <v/>
      </c>
    </row>
    <row r="78" spans="1:257" ht="14.4" thickBot="1">
      <c r="A78" s="110" t="s">
        <v>135</v>
      </c>
      <c r="B78" s="111"/>
      <c r="C78" s="111"/>
      <c r="D78" s="111"/>
      <c r="E78" s="111"/>
      <c r="F78" s="111"/>
      <c r="G78" s="111"/>
      <c r="H78" s="111"/>
      <c r="I78" s="112"/>
      <c r="J78" s="229">
        <f>J22+J30+J70</f>
        <v>0</v>
      </c>
      <c r="K78" s="229">
        <f t="shared" ref="K78:M78" si="13">K22+K30+K70</f>
        <v>0</v>
      </c>
      <c r="L78" s="229">
        <f t="shared" si="13"/>
        <v>0</v>
      </c>
      <c r="M78" s="229">
        <f t="shared" si="13"/>
        <v>0</v>
      </c>
      <c r="N78" s="130"/>
      <c r="O78" s="114"/>
    </row>
    <row r="79" spans="1:257" ht="14.4" thickBot="1">
      <c r="A79" s="103" t="s">
        <v>95</v>
      </c>
      <c r="B79" s="104" t="s">
        <v>136</v>
      </c>
      <c r="C79" s="105"/>
      <c r="D79" s="105"/>
      <c r="E79" s="105"/>
      <c r="F79" s="106"/>
      <c r="G79" s="107"/>
      <c r="H79" s="106"/>
      <c r="I79" s="108"/>
      <c r="J79" s="174"/>
      <c r="K79" s="166">
        <f>SUM(K80:K81)</f>
        <v>0</v>
      </c>
      <c r="L79" s="166">
        <f>SUM(L80:L81)</f>
        <v>0</v>
      </c>
      <c r="M79" s="174"/>
      <c r="N79" s="309"/>
      <c r="O79" s="114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  <c r="FH79" s="43"/>
      <c r="FI79" s="43"/>
      <c r="FJ79" s="43"/>
      <c r="FK79" s="43"/>
      <c r="FL79" s="43"/>
      <c r="FM79" s="43"/>
      <c r="FN79" s="43"/>
      <c r="FO79" s="43"/>
      <c r="FP79" s="43"/>
      <c r="FQ79" s="43"/>
      <c r="FR79" s="43"/>
      <c r="FS79" s="43"/>
      <c r="FT79" s="43"/>
      <c r="FU79" s="43"/>
      <c r="FV79" s="43"/>
      <c r="FW79" s="43"/>
      <c r="FX79" s="43"/>
      <c r="FY79" s="43"/>
      <c r="FZ79" s="43"/>
      <c r="GA79" s="43"/>
      <c r="GB79" s="43"/>
      <c r="GC79" s="43"/>
      <c r="GD79" s="43"/>
      <c r="GE79" s="43"/>
      <c r="GF79" s="43"/>
      <c r="GG79" s="43"/>
      <c r="GH79" s="43"/>
      <c r="GI79" s="43"/>
      <c r="GJ79" s="43"/>
      <c r="GK79" s="43"/>
      <c r="GL79" s="43"/>
      <c r="GM79" s="43"/>
      <c r="GN79" s="43"/>
      <c r="GO79" s="43"/>
      <c r="GP79" s="43"/>
      <c r="GQ79" s="43"/>
      <c r="GR79" s="43"/>
      <c r="GS79" s="43"/>
      <c r="GT79" s="43"/>
      <c r="GU79" s="43"/>
      <c r="GV79" s="43"/>
      <c r="GW79" s="43"/>
      <c r="GX79" s="43"/>
      <c r="GY79" s="43"/>
      <c r="GZ79" s="43"/>
      <c r="HA79" s="43"/>
      <c r="HB79" s="43"/>
      <c r="HC79" s="43"/>
      <c r="HD79" s="43"/>
      <c r="HE79" s="43"/>
      <c r="HF79" s="43"/>
      <c r="HG79" s="43"/>
      <c r="HH79" s="43"/>
      <c r="HI79" s="43"/>
      <c r="HJ79" s="43"/>
      <c r="HK79" s="43"/>
      <c r="HL79" s="43"/>
      <c r="HM79" s="43"/>
      <c r="HN79" s="43"/>
      <c r="HO79" s="43"/>
      <c r="HP79" s="43"/>
      <c r="HQ79" s="43"/>
      <c r="HR79" s="43"/>
      <c r="HS79" s="43"/>
      <c r="HT79" s="43"/>
      <c r="HU79" s="43"/>
      <c r="HV79" s="43"/>
      <c r="HW79" s="43"/>
      <c r="HX79" s="43"/>
      <c r="HY79" s="43"/>
      <c r="HZ79" s="43"/>
      <c r="IA79" s="43"/>
      <c r="IB79" s="43"/>
      <c r="IC79" s="43"/>
      <c r="ID79" s="43"/>
      <c r="IE79" s="43"/>
      <c r="IF79" s="43"/>
      <c r="IG79" s="43"/>
      <c r="IH79" s="43"/>
      <c r="II79" s="43"/>
      <c r="IJ79" s="43"/>
      <c r="IK79" s="43"/>
      <c r="IL79" s="43"/>
      <c r="IM79" s="43"/>
      <c r="IN79" s="43"/>
      <c r="IO79" s="43"/>
      <c r="IP79" s="43"/>
      <c r="IQ79" s="43"/>
      <c r="IR79" s="43"/>
      <c r="IS79" s="43"/>
      <c r="IT79" s="43"/>
      <c r="IU79" s="43"/>
      <c r="IV79" s="43"/>
      <c r="IW79" s="43"/>
    </row>
    <row r="80" spans="1:257">
      <c r="A80" s="80" t="s">
        <v>19</v>
      </c>
      <c r="B80" s="310" t="s">
        <v>68</v>
      </c>
      <c r="C80" s="310"/>
      <c r="D80" s="310"/>
      <c r="E80" s="310"/>
      <c r="F80" s="310"/>
      <c r="G80" s="310"/>
      <c r="H80" s="311"/>
      <c r="I80" s="312"/>
      <c r="J80" s="175"/>
      <c r="K80" s="169"/>
      <c r="L80" s="169"/>
      <c r="M80" s="175"/>
      <c r="N80" s="279"/>
      <c r="O80" s="114"/>
    </row>
    <row r="81" spans="1:257" ht="15" thickBot="1">
      <c r="A81" s="81" t="s">
        <v>20</v>
      </c>
      <c r="B81" s="313" t="s">
        <v>137</v>
      </c>
      <c r="C81" s="313"/>
      <c r="D81" s="313"/>
      <c r="E81" s="313"/>
      <c r="F81" s="313"/>
      <c r="G81" s="313"/>
      <c r="H81" s="314"/>
      <c r="I81" s="315"/>
      <c r="J81" s="176"/>
      <c r="K81" s="170"/>
      <c r="L81" s="170"/>
      <c r="M81" s="176"/>
      <c r="N81" s="280"/>
      <c r="O81" s="114"/>
    </row>
    <row r="82" spans="1:257" ht="14.4" thickBot="1">
      <c r="A82" s="103" t="s">
        <v>138</v>
      </c>
      <c r="B82" s="104" t="s">
        <v>139</v>
      </c>
      <c r="C82" s="105"/>
      <c r="D82" s="105"/>
      <c r="E82" s="105"/>
      <c r="F82" s="106"/>
      <c r="G82" s="107"/>
      <c r="H82" s="106"/>
      <c r="I82" s="108"/>
      <c r="J82" s="174"/>
      <c r="K82" s="174"/>
      <c r="L82" s="166">
        <f>SUM(L83:L84)</f>
        <v>0</v>
      </c>
      <c r="M82" s="174"/>
      <c r="N82" s="309"/>
      <c r="O82" s="114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43"/>
      <c r="IK82" s="43"/>
      <c r="IL82" s="43"/>
      <c r="IM82" s="43"/>
      <c r="IN82" s="43"/>
      <c r="IO82" s="43"/>
      <c r="IP82" s="43"/>
      <c r="IQ82" s="43"/>
      <c r="IR82" s="43"/>
      <c r="IS82" s="43"/>
      <c r="IT82" s="43"/>
      <c r="IU82" s="43"/>
      <c r="IV82" s="43"/>
      <c r="IW82" s="43"/>
    </row>
    <row r="83" spans="1:257">
      <c r="A83" s="80" t="s">
        <v>140</v>
      </c>
      <c r="B83" s="310" t="s">
        <v>141</v>
      </c>
      <c r="C83" s="310"/>
      <c r="D83" s="310"/>
      <c r="E83" s="310"/>
      <c r="F83" s="310"/>
      <c r="G83" s="310"/>
      <c r="H83" s="311"/>
      <c r="I83" s="312"/>
      <c r="J83" s="175"/>
      <c r="K83" s="175"/>
      <c r="L83" s="168"/>
      <c r="M83" s="175"/>
      <c r="N83" s="279"/>
    </row>
    <row r="84" spans="1:257" ht="14.4" thickBot="1">
      <c r="A84" s="81" t="s">
        <v>142</v>
      </c>
      <c r="B84" s="313" t="s">
        <v>143</v>
      </c>
      <c r="C84" s="313"/>
      <c r="D84" s="313"/>
      <c r="E84" s="313"/>
      <c r="F84" s="313"/>
      <c r="G84" s="313"/>
      <c r="H84" s="314"/>
      <c r="I84" s="315"/>
      <c r="J84" s="176"/>
      <c r="K84" s="176"/>
      <c r="L84" s="168"/>
      <c r="M84" s="176"/>
      <c r="N84" s="280"/>
      <c r="O84" s="114"/>
    </row>
    <row r="85" spans="1:257" ht="14.4" thickBot="1">
      <c r="A85" s="129"/>
      <c r="B85" s="230" t="s">
        <v>144</v>
      </c>
      <c r="C85" s="111"/>
      <c r="D85" s="111"/>
      <c r="E85" s="111"/>
      <c r="F85" s="111"/>
      <c r="G85" s="111"/>
      <c r="H85" s="111"/>
      <c r="I85" s="112"/>
      <c r="J85" s="173">
        <f>J78+K79+L79+L82</f>
        <v>0</v>
      </c>
      <c r="K85" s="177"/>
      <c r="L85" s="177"/>
      <c r="M85" s="177"/>
      <c r="N85" s="113"/>
      <c r="O85" s="114"/>
    </row>
    <row r="86" spans="1:257">
      <c r="A86" s="115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52"/>
      <c r="Q86" s="52"/>
    </row>
    <row r="87" spans="1:257" ht="13.8" customHeight="1">
      <c r="A87" s="117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16"/>
      <c r="P87" s="43"/>
      <c r="Q87" s="43"/>
    </row>
    <row r="88" spans="1:257">
      <c r="A88" s="118"/>
      <c r="B88" s="118"/>
      <c r="C88" s="118"/>
      <c r="D88" s="118"/>
      <c r="E88" s="118"/>
      <c r="F88" s="118"/>
      <c r="G88" s="118"/>
      <c r="H88" s="118"/>
      <c r="I88" s="12"/>
      <c r="J88" s="12"/>
      <c r="K88" s="12"/>
      <c r="L88" s="12"/>
      <c r="M88" s="12"/>
      <c r="N88" s="12"/>
      <c r="O88" s="12"/>
      <c r="P88" s="43"/>
      <c r="Q88" s="43"/>
    </row>
    <row r="89" spans="1:25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25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257">
      <c r="A91" s="12" t="s">
        <v>85</v>
      </c>
      <c r="B91" s="12"/>
      <c r="C91" s="12"/>
      <c r="D91" s="12"/>
      <c r="E91" s="12"/>
      <c r="F91" s="288" t="s">
        <v>86</v>
      </c>
      <c r="G91" s="12"/>
      <c r="H91" s="13"/>
      <c r="I91" s="13"/>
      <c r="J91" s="13"/>
      <c r="K91" s="12"/>
      <c r="L91" s="12"/>
      <c r="M91" s="12"/>
      <c r="N91" s="12"/>
      <c r="O91" s="12"/>
      <c r="P91" s="43"/>
      <c r="Q91" s="43"/>
    </row>
    <row r="92" spans="1:257">
      <c r="A92" s="12"/>
      <c r="B92" s="12"/>
      <c r="C92" s="12"/>
      <c r="D92" s="12"/>
      <c r="E92" s="12"/>
      <c r="F92" s="12"/>
      <c r="G92" s="12"/>
      <c r="H92" s="374" t="s">
        <v>87</v>
      </c>
      <c r="I92" s="374"/>
      <c r="J92" s="374"/>
      <c r="K92" s="288"/>
      <c r="L92" s="288"/>
      <c r="M92" s="288"/>
      <c r="N92" s="288"/>
      <c r="O92" s="12"/>
      <c r="P92" s="36"/>
      <c r="Q92" s="36"/>
    </row>
    <row r="93" spans="1:257">
      <c r="A93" s="8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</sheetData>
  <sheetProtection algorithmName="SHA-512" hashValue="A0xdk0Y29Q73dftxqAvFaIuSdBa3I7nobOMavbINZ28iPly0fjGwcHvxeW+zLWsiN7JJ/wzvJRWPJRPPJRk6sQ==" saltValue="7y6JCnISc57XQo/j9zfyAw==" spinCount="100000" sheet="1" objects="1" scenarios="1" formatCells="0" formatColumns="0" formatRows="0"/>
  <mergeCells count="8">
    <mergeCell ref="H92:J92"/>
    <mergeCell ref="I3:J3"/>
    <mergeCell ref="E4:J4"/>
    <mergeCell ref="E5:J5"/>
    <mergeCell ref="E6:J6"/>
    <mergeCell ref="E7:J7"/>
    <mergeCell ref="A9:J9"/>
    <mergeCell ref="B20:I20"/>
  </mergeCells>
  <printOptions horizontalCentered="1"/>
  <pageMargins left="1.3779527559055118" right="0.70866141732283472" top="0.74803149606299213" bottom="0.74803149606299213" header="0.31496062992125984" footer="0.31496062992125984"/>
  <pageSetup paperSize="9" scale="55" orientation="landscape" horizontalDpi="300" verticalDpi="300" r:id="rId1"/>
  <headerFooter>
    <oddHeader>&amp;C&amp;"Arial,Bold"&amp;14Költségterv az igényelt támogatás és a támogató által előírt saját forrás felhasználására
&amp;A</oddHeader>
    <oddFooter>&amp;C&amp;P</oddFooter>
  </headerFooter>
  <colBreaks count="1" manualBreakCount="1">
    <brk id="17" max="79" man="1"/>
  </colBreaks>
  <ignoredErrors>
    <ignoredError sqref="A56:A63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</sheetPr>
  <dimension ref="A1:O66"/>
  <sheetViews>
    <sheetView zoomScaleNormal="100" workbookViewId="0">
      <selection sqref="A1:I1"/>
    </sheetView>
  </sheetViews>
  <sheetFormatPr defaultColWidth="8.77734375" defaultRowHeight="13.8"/>
  <cols>
    <col min="1" max="1" width="8.77734375" style="1"/>
    <col min="2" max="2" width="18.33203125" style="146" bestFit="1" customWidth="1"/>
    <col min="3" max="3" width="21.33203125" style="147" customWidth="1"/>
    <col min="4" max="4" width="13.109375" style="147" bestFit="1" customWidth="1"/>
    <col min="5" max="5" width="13.109375" style="147" customWidth="1"/>
    <col min="6" max="7" width="15.33203125" style="1" bestFit="1" customWidth="1"/>
    <col min="8" max="8" width="19.109375" style="1" customWidth="1"/>
    <col min="9" max="9" width="11.6640625" style="1" customWidth="1"/>
    <col min="10" max="10" width="16.33203125" style="1" customWidth="1"/>
    <col min="11" max="11" width="20.44140625" style="1" bestFit="1" customWidth="1"/>
    <col min="12" max="12" width="16.6640625" style="148" customWidth="1"/>
    <col min="13" max="16384" width="8.77734375" style="1"/>
  </cols>
  <sheetData>
    <row r="1" spans="1:15">
      <c r="A1" s="441"/>
      <c r="B1" s="441"/>
      <c r="C1" s="441"/>
      <c r="D1" s="441"/>
      <c r="E1" s="441"/>
      <c r="F1" s="441"/>
      <c r="G1" s="441"/>
      <c r="H1" s="441"/>
      <c r="I1" s="441"/>
      <c r="J1" s="290"/>
      <c r="K1" s="258" t="s">
        <v>107</v>
      </c>
      <c r="L1" s="291"/>
      <c r="M1" s="20"/>
      <c r="N1" s="290"/>
      <c r="O1" s="290"/>
    </row>
    <row r="2" spans="1:15">
      <c r="A2" s="2"/>
      <c r="B2" s="3"/>
      <c r="C2" s="3"/>
      <c r="D2" s="3"/>
      <c r="E2" s="3"/>
      <c r="F2" s="3"/>
      <c r="G2" s="3"/>
      <c r="H2" s="3"/>
      <c r="I2" s="3"/>
      <c r="J2" s="3"/>
      <c r="K2" s="257" t="s">
        <v>108</v>
      </c>
      <c r="L2" s="292">
        <f>F10-L3-L4</f>
        <v>0</v>
      </c>
      <c r="N2" s="3"/>
      <c r="O2" s="3"/>
    </row>
    <row r="3" spans="1:15" ht="14.4" thickBot="1">
      <c r="A3" s="3"/>
      <c r="B3" s="3"/>
      <c r="C3" s="3"/>
      <c r="D3" s="3"/>
      <c r="E3" s="3"/>
      <c r="F3" s="3"/>
      <c r="G3" s="3"/>
      <c r="H3" s="3"/>
      <c r="I3" s="86"/>
      <c r="J3" s="86"/>
      <c r="K3" s="190" t="s">
        <v>13</v>
      </c>
      <c r="L3" s="293">
        <f>SUMIF($H$12:$H$60,"M",$F$12:$F$60)</f>
        <v>0</v>
      </c>
      <c r="N3" s="86"/>
      <c r="O3" s="86"/>
    </row>
    <row r="4" spans="1:15" ht="14.55" customHeight="1">
      <c r="A4" s="4" t="s">
        <v>1</v>
      </c>
      <c r="B4" s="5"/>
      <c r="C4" s="5"/>
      <c r="D4" s="6"/>
      <c r="E4" s="430" t="s">
        <v>119</v>
      </c>
      <c r="F4" s="431"/>
      <c r="G4" s="431"/>
      <c r="H4" s="431"/>
      <c r="I4" s="432"/>
      <c r="J4" s="14"/>
      <c r="K4" s="196" t="s">
        <v>120</v>
      </c>
      <c r="L4" s="293">
        <f>SUMIF($H$12:$H$60,"E",$F$12:$F$60)</f>
        <v>0</v>
      </c>
      <c r="N4" s="14"/>
      <c r="O4" s="14"/>
    </row>
    <row r="5" spans="1:15">
      <c r="A5" s="7" t="s">
        <v>115</v>
      </c>
      <c r="B5" s="17"/>
      <c r="C5" s="17"/>
      <c r="D5" s="18"/>
      <c r="E5" s="442" t="str">
        <f>IF(Tag3_Ktgvetési_terv!E5=0,"",Tag3_Ktgvetési_terv!E5)</f>
        <v/>
      </c>
      <c r="F5" s="443"/>
      <c r="G5" s="443"/>
      <c r="H5" s="443"/>
      <c r="I5" s="444"/>
      <c r="J5" s="14"/>
      <c r="K5" s="190" t="s">
        <v>109</v>
      </c>
      <c r="L5" s="294">
        <f>G10-L6-L7</f>
        <v>0</v>
      </c>
      <c r="N5" s="14"/>
      <c r="O5" s="14"/>
    </row>
    <row r="6" spans="1:15" ht="28.2" customHeight="1">
      <c r="A6" s="7" t="s">
        <v>96</v>
      </c>
      <c r="B6" s="8"/>
      <c r="C6" s="8"/>
      <c r="D6" s="9"/>
      <c r="E6" s="445" t="str">
        <f>IF(Tag3_Ktgvetési_terv!E6=0,"",Tag3_Ktgvetési_terv!E6)</f>
        <v/>
      </c>
      <c r="F6" s="446"/>
      <c r="G6" s="446"/>
      <c r="H6" s="446"/>
      <c r="I6" s="447"/>
      <c r="J6" s="15"/>
      <c r="K6" s="185" t="s">
        <v>110</v>
      </c>
      <c r="L6" s="293">
        <f>SUMIF($H$12:$H$60,"m",$G$12:$G$60)</f>
        <v>0</v>
      </c>
      <c r="N6" s="15"/>
      <c r="O6" s="15"/>
    </row>
    <row r="7" spans="1:15" ht="14.4" thickBot="1">
      <c r="A7" s="19" t="s">
        <v>67</v>
      </c>
      <c r="B7" s="10"/>
      <c r="C7" s="10"/>
      <c r="D7" s="11"/>
      <c r="E7" s="448" t="str">
        <f>IF(Tag3_Ktgvetési_terv!E7=0,"",Tag3_Ktgvetési_terv!E7)</f>
        <v/>
      </c>
      <c r="F7" s="449"/>
      <c r="G7" s="449"/>
      <c r="H7" s="449"/>
      <c r="I7" s="450"/>
      <c r="J7" s="15"/>
      <c r="K7" s="185" t="s">
        <v>121</v>
      </c>
      <c r="L7" s="295">
        <f>SUMIF($H$12:$H$60,"E",$G$12:$G$60)</f>
        <v>0</v>
      </c>
      <c r="N7" s="15"/>
      <c r="O7" s="15"/>
    </row>
    <row r="8" spans="1:15">
      <c r="A8" s="21"/>
      <c r="B8" s="16"/>
      <c r="C8" s="16"/>
      <c r="D8" s="16"/>
      <c r="E8" s="15"/>
      <c r="F8" s="15"/>
      <c r="G8" s="15"/>
      <c r="H8" s="15"/>
      <c r="I8" s="15"/>
      <c r="J8" s="15"/>
      <c r="N8" s="15"/>
      <c r="O8" s="15"/>
    </row>
    <row r="9" spans="1:15">
      <c r="A9" s="84" t="s">
        <v>122</v>
      </c>
      <c r="B9" s="16"/>
      <c r="C9" s="16"/>
      <c r="D9" s="16"/>
      <c r="E9" s="15"/>
      <c r="F9" s="15"/>
      <c r="G9" s="15"/>
      <c r="H9" s="15"/>
      <c r="I9" s="15"/>
      <c r="J9" s="15"/>
      <c r="K9" s="15"/>
      <c r="L9" s="296"/>
      <c r="N9" s="15"/>
      <c r="O9" s="15"/>
    </row>
    <row r="10" spans="1:15">
      <c r="E10" s="148"/>
      <c r="F10" s="255">
        <f>SUM(F12:F65)</f>
        <v>0</v>
      </c>
      <c r="G10" s="255">
        <f>SUM(G12:G65)</f>
        <v>0</v>
      </c>
    </row>
    <row r="11" spans="1:15" s="157" customFormat="1" ht="79.2">
      <c r="A11" s="157" t="s">
        <v>65</v>
      </c>
      <c r="B11" s="158" t="s">
        <v>79</v>
      </c>
      <c r="C11" s="159" t="s">
        <v>123</v>
      </c>
      <c r="D11" s="159" t="s">
        <v>80</v>
      </c>
      <c r="E11" s="160" t="s">
        <v>124</v>
      </c>
      <c r="F11" s="297" t="s">
        <v>81</v>
      </c>
      <c r="G11" s="256" t="s">
        <v>106</v>
      </c>
      <c r="H11" s="161" t="s">
        <v>125</v>
      </c>
      <c r="I11" s="161"/>
      <c r="L11" s="298"/>
    </row>
    <row r="12" spans="1:15">
      <c r="A12" s="1">
        <v>1</v>
      </c>
      <c r="C12" s="146"/>
      <c r="D12" s="146"/>
      <c r="E12" s="146"/>
      <c r="F12" s="149" t="str">
        <f t="shared" ref="F12:F60" si="0">IF(C12&gt;0,C12*D12,"")</f>
        <v/>
      </c>
      <c r="G12" s="149" t="str">
        <f t="shared" ref="G12:G60" si="1">IF(C12&gt;0,C12*E12,"")</f>
        <v/>
      </c>
      <c r="H12" s="299"/>
    </row>
    <row r="13" spans="1:15">
      <c r="A13" s="1" t="str">
        <f>IF(C13&gt;0,A12+1,"")</f>
        <v/>
      </c>
      <c r="C13" s="146"/>
      <c r="D13" s="146"/>
      <c r="E13" s="146"/>
      <c r="F13" s="149" t="str">
        <f t="shared" si="0"/>
        <v/>
      </c>
      <c r="G13" s="149" t="str">
        <f t="shared" si="1"/>
        <v/>
      </c>
      <c r="H13" s="24"/>
    </row>
    <row r="14" spans="1:15">
      <c r="A14" s="1" t="str">
        <f t="shared" ref="A14:A60" si="2">IF(C14&gt;0,A13+1,"")</f>
        <v/>
      </c>
      <c r="C14" s="146"/>
      <c r="D14" s="146"/>
      <c r="E14" s="146"/>
      <c r="F14" s="149" t="str">
        <f t="shared" si="0"/>
        <v/>
      </c>
      <c r="G14" s="149" t="str">
        <f t="shared" si="1"/>
        <v/>
      </c>
      <c r="H14" s="24"/>
    </row>
    <row r="15" spans="1:15">
      <c r="A15" s="1" t="str">
        <f t="shared" si="2"/>
        <v/>
      </c>
      <c r="C15" s="146"/>
      <c r="D15" s="146"/>
      <c r="E15" s="146"/>
      <c r="F15" s="149" t="str">
        <f t="shared" si="0"/>
        <v/>
      </c>
      <c r="G15" s="149" t="str">
        <f t="shared" si="1"/>
        <v/>
      </c>
      <c r="H15" s="24"/>
    </row>
    <row r="16" spans="1:15">
      <c r="A16" s="1" t="str">
        <f t="shared" si="2"/>
        <v/>
      </c>
      <c r="C16" s="146"/>
      <c r="D16" s="146"/>
      <c r="E16" s="146"/>
      <c r="F16" s="149" t="str">
        <f t="shared" si="0"/>
        <v/>
      </c>
      <c r="G16" s="149" t="str">
        <f t="shared" si="1"/>
        <v/>
      </c>
      <c r="H16" s="24"/>
    </row>
    <row r="17" spans="1:8">
      <c r="A17" s="1" t="str">
        <f t="shared" si="2"/>
        <v/>
      </c>
      <c r="C17" s="146"/>
      <c r="D17" s="146"/>
      <c r="E17" s="146"/>
      <c r="F17" s="149" t="str">
        <f t="shared" si="0"/>
        <v/>
      </c>
      <c r="G17" s="149" t="str">
        <f t="shared" si="1"/>
        <v/>
      </c>
      <c r="H17" s="24"/>
    </row>
    <row r="18" spans="1:8">
      <c r="A18" s="1" t="str">
        <f t="shared" si="2"/>
        <v/>
      </c>
      <c r="C18" s="146"/>
      <c r="D18" s="146"/>
      <c r="E18" s="146"/>
      <c r="F18" s="149" t="str">
        <f t="shared" si="0"/>
        <v/>
      </c>
      <c r="G18" s="149" t="str">
        <f t="shared" si="1"/>
        <v/>
      </c>
      <c r="H18" s="24"/>
    </row>
    <row r="19" spans="1:8">
      <c r="A19" s="1" t="str">
        <f t="shared" si="2"/>
        <v/>
      </c>
      <c r="C19" s="146"/>
      <c r="D19" s="146"/>
      <c r="E19" s="146"/>
      <c r="F19" s="149" t="str">
        <f t="shared" si="0"/>
        <v/>
      </c>
      <c r="G19" s="149" t="str">
        <f t="shared" si="1"/>
        <v/>
      </c>
      <c r="H19" s="24"/>
    </row>
    <row r="20" spans="1:8">
      <c r="A20" s="1" t="str">
        <f t="shared" si="2"/>
        <v/>
      </c>
      <c r="C20" s="146"/>
      <c r="D20" s="146"/>
      <c r="E20" s="146"/>
      <c r="F20" s="149" t="str">
        <f t="shared" si="0"/>
        <v/>
      </c>
      <c r="G20" s="149" t="str">
        <f t="shared" si="1"/>
        <v/>
      </c>
      <c r="H20" s="24"/>
    </row>
    <row r="21" spans="1:8">
      <c r="A21" s="1" t="str">
        <f t="shared" si="2"/>
        <v/>
      </c>
      <c r="C21" s="146"/>
      <c r="D21" s="146"/>
      <c r="E21" s="146"/>
      <c r="F21" s="149" t="str">
        <f t="shared" si="0"/>
        <v/>
      </c>
      <c r="G21" s="149" t="str">
        <f t="shared" si="1"/>
        <v/>
      </c>
      <c r="H21" s="24"/>
    </row>
    <row r="22" spans="1:8">
      <c r="A22" s="1" t="str">
        <f t="shared" si="2"/>
        <v/>
      </c>
      <c r="C22" s="146"/>
      <c r="D22" s="146"/>
      <c r="E22" s="146"/>
      <c r="F22" s="149" t="str">
        <f t="shared" si="0"/>
        <v/>
      </c>
      <c r="G22" s="149" t="str">
        <f t="shared" si="1"/>
        <v/>
      </c>
      <c r="H22" s="24"/>
    </row>
    <row r="23" spans="1:8">
      <c r="A23" s="1" t="str">
        <f t="shared" si="2"/>
        <v/>
      </c>
      <c r="C23" s="146"/>
      <c r="D23" s="146"/>
      <c r="E23" s="146"/>
      <c r="F23" s="149" t="str">
        <f t="shared" si="0"/>
        <v/>
      </c>
      <c r="G23" s="149" t="str">
        <f t="shared" si="1"/>
        <v/>
      </c>
      <c r="H23" s="24"/>
    </row>
    <row r="24" spans="1:8">
      <c r="A24" s="1" t="str">
        <f t="shared" si="2"/>
        <v/>
      </c>
      <c r="C24" s="146"/>
      <c r="D24" s="146"/>
      <c r="E24" s="146"/>
      <c r="F24" s="149" t="str">
        <f t="shared" si="0"/>
        <v/>
      </c>
      <c r="G24" s="149" t="str">
        <f t="shared" si="1"/>
        <v/>
      </c>
      <c r="H24" s="24"/>
    </row>
    <row r="25" spans="1:8">
      <c r="A25" s="1" t="str">
        <f t="shared" si="2"/>
        <v/>
      </c>
      <c r="C25" s="146"/>
      <c r="D25" s="146"/>
      <c r="E25" s="146"/>
      <c r="F25" s="149" t="str">
        <f t="shared" si="0"/>
        <v/>
      </c>
      <c r="G25" s="149" t="str">
        <f t="shared" si="1"/>
        <v/>
      </c>
      <c r="H25" s="24"/>
    </row>
    <row r="26" spans="1:8">
      <c r="A26" s="1" t="str">
        <f t="shared" si="2"/>
        <v/>
      </c>
      <c r="C26" s="146"/>
      <c r="D26" s="146"/>
      <c r="E26" s="146"/>
      <c r="F26" s="149" t="str">
        <f t="shared" si="0"/>
        <v/>
      </c>
      <c r="G26" s="149" t="str">
        <f t="shared" si="1"/>
        <v/>
      </c>
      <c r="H26" s="24"/>
    </row>
    <row r="27" spans="1:8">
      <c r="A27" s="1" t="str">
        <f t="shared" si="2"/>
        <v/>
      </c>
      <c r="C27" s="146"/>
      <c r="D27" s="146"/>
      <c r="E27" s="146"/>
      <c r="F27" s="149" t="str">
        <f t="shared" si="0"/>
        <v/>
      </c>
      <c r="G27" s="149" t="str">
        <f t="shared" si="1"/>
        <v/>
      </c>
      <c r="H27" s="24"/>
    </row>
    <row r="28" spans="1:8">
      <c r="A28" s="1" t="str">
        <f t="shared" si="2"/>
        <v/>
      </c>
      <c r="C28" s="146"/>
      <c r="D28" s="146"/>
      <c r="E28" s="146"/>
      <c r="F28" s="149" t="str">
        <f t="shared" si="0"/>
        <v/>
      </c>
      <c r="G28" s="149" t="str">
        <f t="shared" si="1"/>
        <v/>
      </c>
      <c r="H28" s="24"/>
    </row>
    <row r="29" spans="1:8">
      <c r="A29" s="1" t="str">
        <f t="shared" si="2"/>
        <v/>
      </c>
      <c r="C29" s="146"/>
      <c r="D29" s="146"/>
      <c r="E29" s="146"/>
      <c r="F29" s="149" t="str">
        <f t="shared" si="0"/>
        <v/>
      </c>
      <c r="G29" s="149" t="str">
        <f t="shared" si="1"/>
        <v/>
      </c>
      <c r="H29" s="24"/>
    </row>
    <row r="30" spans="1:8">
      <c r="A30" s="1" t="str">
        <f t="shared" si="2"/>
        <v/>
      </c>
      <c r="C30" s="146"/>
      <c r="D30" s="146"/>
      <c r="E30" s="146"/>
      <c r="F30" s="149" t="str">
        <f t="shared" si="0"/>
        <v/>
      </c>
      <c r="G30" s="149" t="str">
        <f t="shared" si="1"/>
        <v/>
      </c>
      <c r="H30" s="24"/>
    </row>
    <row r="31" spans="1:8">
      <c r="A31" s="1" t="str">
        <f t="shared" si="2"/>
        <v/>
      </c>
      <c r="C31" s="146"/>
      <c r="D31" s="146"/>
      <c r="E31" s="146"/>
      <c r="F31" s="149" t="str">
        <f t="shared" si="0"/>
        <v/>
      </c>
      <c r="G31" s="149" t="str">
        <f t="shared" si="1"/>
        <v/>
      </c>
      <c r="H31" s="24"/>
    </row>
    <row r="32" spans="1:8">
      <c r="A32" s="1" t="str">
        <f t="shared" si="2"/>
        <v/>
      </c>
      <c r="C32" s="146"/>
      <c r="D32" s="146"/>
      <c r="E32" s="146"/>
      <c r="F32" s="149" t="str">
        <f t="shared" si="0"/>
        <v/>
      </c>
      <c r="G32" s="149" t="str">
        <f t="shared" si="1"/>
        <v/>
      </c>
      <c r="H32" s="24"/>
    </row>
    <row r="33" spans="1:8">
      <c r="A33" s="1" t="str">
        <f t="shared" si="2"/>
        <v/>
      </c>
      <c r="C33" s="146"/>
      <c r="D33" s="146"/>
      <c r="E33" s="146"/>
      <c r="F33" s="149" t="str">
        <f t="shared" si="0"/>
        <v/>
      </c>
      <c r="G33" s="149" t="str">
        <f t="shared" si="1"/>
        <v/>
      </c>
      <c r="H33" s="24"/>
    </row>
    <row r="34" spans="1:8">
      <c r="A34" s="1" t="str">
        <f t="shared" si="2"/>
        <v/>
      </c>
      <c r="C34" s="146"/>
      <c r="D34" s="146"/>
      <c r="E34" s="146"/>
      <c r="F34" s="149" t="str">
        <f t="shared" si="0"/>
        <v/>
      </c>
      <c r="G34" s="149" t="str">
        <f t="shared" si="1"/>
        <v/>
      </c>
      <c r="H34" s="24"/>
    </row>
    <row r="35" spans="1:8">
      <c r="A35" s="1" t="str">
        <f t="shared" si="2"/>
        <v/>
      </c>
      <c r="C35" s="146"/>
      <c r="D35" s="146"/>
      <c r="E35" s="146"/>
      <c r="F35" s="149" t="str">
        <f t="shared" si="0"/>
        <v/>
      </c>
      <c r="G35" s="149" t="str">
        <f t="shared" si="1"/>
        <v/>
      </c>
      <c r="H35" s="24"/>
    </row>
    <row r="36" spans="1:8">
      <c r="A36" s="1" t="str">
        <f t="shared" si="2"/>
        <v/>
      </c>
      <c r="C36" s="146"/>
      <c r="D36" s="146"/>
      <c r="E36" s="146"/>
      <c r="F36" s="149" t="str">
        <f t="shared" si="0"/>
        <v/>
      </c>
      <c r="G36" s="149" t="str">
        <f t="shared" si="1"/>
        <v/>
      </c>
      <c r="H36" s="24"/>
    </row>
    <row r="37" spans="1:8">
      <c r="A37" s="1" t="str">
        <f t="shared" si="2"/>
        <v/>
      </c>
      <c r="C37" s="146"/>
      <c r="D37" s="146"/>
      <c r="E37" s="146"/>
      <c r="F37" s="149" t="str">
        <f t="shared" si="0"/>
        <v/>
      </c>
      <c r="G37" s="149" t="str">
        <f t="shared" si="1"/>
        <v/>
      </c>
      <c r="H37" s="24"/>
    </row>
    <row r="38" spans="1:8">
      <c r="A38" s="1" t="str">
        <f t="shared" si="2"/>
        <v/>
      </c>
      <c r="C38" s="146"/>
      <c r="D38" s="146"/>
      <c r="E38" s="146"/>
      <c r="F38" s="149" t="str">
        <f t="shared" si="0"/>
        <v/>
      </c>
      <c r="G38" s="149" t="str">
        <f t="shared" si="1"/>
        <v/>
      </c>
      <c r="H38" s="24"/>
    </row>
    <row r="39" spans="1:8">
      <c r="A39" s="1" t="str">
        <f t="shared" si="2"/>
        <v/>
      </c>
      <c r="C39" s="146"/>
      <c r="D39" s="146"/>
      <c r="E39" s="146"/>
      <c r="F39" s="149" t="str">
        <f t="shared" si="0"/>
        <v/>
      </c>
      <c r="G39" s="149" t="str">
        <f t="shared" si="1"/>
        <v/>
      </c>
      <c r="H39" s="24"/>
    </row>
    <row r="40" spans="1:8">
      <c r="A40" s="1" t="str">
        <f t="shared" si="2"/>
        <v/>
      </c>
      <c r="C40" s="146"/>
      <c r="D40" s="146"/>
      <c r="E40" s="146"/>
      <c r="F40" s="149" t="str">
        <f t="shared" si="0"/>
        <v/>
      </c>
      <c r="G40" s="149" t="str">
        <f t="shared" si="1"/>
        <v/>
      </c>
      <c r="H40" s="24"/>
    </row>
    <row r="41" spans="1:8">
      <c r="A41" s="1" t="str">
        <f t="shared" si="2"/>
        <v/>
      </c>
      <c r="C41" s="146"/>
      <c r="D41" s="146"/>
      <c r="E41" s="146"/>
      <c r="F41" s="149" t="str">
        <f t="shared" si="0"/>
        <v/>
      </c>
      <c r="G41" s="149" t="str">
        <f t="shared" si="1"/>
        <v/>
      </c>
      <c r="H41" s="24"/>
    </row>
    <row r="42" spans="1:8">
      <c r="A42" s="1" t="str">
        <f t="shared" si="2"/>
        <v/>
      </c>
      <c r="C42" s="146"/>
      <c r="D42" s="146"/>
      <c r="E42" s="146"/>
      <c r="F42" s="149" t="str">
        <f t="shared" si="0"/>
        <v/>
      </c>
      <c r="G42" s="149" t="str">
        <f t="shared" si="1"/>
        <v/>
      </c>
      <c r="H42" s="24"/>
    </row>
    <row r="43" spans="1:8">
      <c r="A43" s="1" t="str">
        <f t="shared" si="2"/>
        <v/>
      </c>
      <c r="C43" s="146"/>
      <c r="D43" s="146"/>
      <c r="E43" s="146"/>
      <c r="F43" s="149" t="str">
        <f t="shared" si="0"/>
        <v/>
      </c>
      <c r="G43" s="149" t="str">
        <f t="shared" si="1"/>
        <v/>
      </c>
      <c r="H43" s="24"/>
    </row>
    <row r="44" spans="1:8">
      <c r="A44" s="1" t="str">
        <f t="shared" si="2"/>
        <v/>
      </c>
      <c r="C44" s="146"/>
      <c r="D44" s="146"/>
      <c r="E44" s="146"/>
      <c r="F44" s="149" t="str">
        <f t="shared" si="0"/>
        <v/>
      </c>
      <c r="G44" s="149" t="str">
        <f t="shared" si="1"/>
        <v/>
      </c>
      <c r="H44" s="24"/>
    </row>
    <row r="45" spans="1:8">
      <c r="A45" s="1" t="str">
        <f t="shared" si="2"/>
        <v/>
      </c>
      <c r="C45" s="146"/>
      <c r="D45" s="146"/>
      <c r="E45" s="146"/>
      <c r="F45" s="149" t="str">
        <f t="shared" si="0"/>
        <v/>
      </c>
      <c r="G45" s="149" t="str">
        <f t="shared" si="1"/>
        <v/>
      </c>
      <c r="H45" s="24"/>
    </row>
    <row r="46" spans="1:8">
      <c r="A46" s="1" t="str">
        <f t="shared" si="2"/>
        <v/>
      </c>
      <c r="C46" s="146"/>
      <c r="D46" s="146"/>
      <c r="E46" s="146"/>
      <c r="F46" s="149" t="str">
        <f t="shared" si="0"/>
        <v/>
      </c>
      <c r="G46" s="149" t="str">
        <f t="shared" si="1"/>
        <v/>
      </c>
      <c r="H46" s="24"/>
    </row>
    <row r="47" spans="1:8">
      <c r="A47" s="1" t="str">
        <f t="shared" si="2"/>
        <v/>
      </c>
      <c r="C47" s="146"/>
      <c r="D47" s="146"/>
      <c r="E47" s="146"/>
      <c r="F47" s="149" t="str">
        <f t="shared" si="0"/>
        <v/>
      </c>
      <c r="G47" s="149" t="str">
        <f t="shared" si="1"/>
        <v/>
      </c>
      <c r="H47" s="24"/>
    </row>
    <row r="48" spans="1:8">
      <c r="A48" s="1" t="str">
        <f t="shared" si="2"/>
        <v/>
      </c>
      <c r="C48" s="146"/>
      <c r="D48" s="146"/>
      <c r="E48" s="146"/>
      <c r="F48" s="149" t="str">
        <f t="shared" si="0"/>
        <v/>
      </c>
      <c r="G48" s="149" t="str">
        <f t="shared" si="1"/>
        <v/>
      </c>
      <c r="H48" s="24"/>
    </row>
    <row r="49" spans="1:11">
      <c r="A49" s="1" t="str">
        <f t="shared" si="2"/>
        <v/>
      </c>
      <c r="C49" s="146"/>
      <c r="D49" s="146"/>
      <c r="E49" s="146"/>
      <c r="F49" s="149" t="str">
        <f t="shared" si="0"/>
        <v/>
      </c>
      <c r="G49" s="149" t="str">
        <f t="shared" si="1"/>
        <v/>
      </c>
      <c r="H49" s="24"/>
    </row>
    <row r="50" spans="1:11">
      <c r="A50" s="1" t="str">
        <f t="shared" si="2"/>
        <v/>
      </c>
      <c r="C50" s="146"/>
      <c r="D50" s="146"/>
      <c r="E50" s="146"/>
      <c r="F50" s="149" t="str">
        <f t="shared" si="0"/>
        <v/>
      </c>
      <c r="G50" s="149" t="str">
        <f t="shared" si="1"/>
        <v/>
      </c>
      <c r="H50" s="24"/>
    </row>
    <row r="51" spans="1:11">
      <c r="A51" s="1" t="str">
        <f t="shared" si="2"/>
        <v/>
      </c>
      <c r="C51" s="146"/>
      <c r="D51" s="146"/>
      <c r="E51" s="146"/>
      <c r="F51" s="149" t="str">
        <f t="shared" si="0"/>
        <v/>
      </c>
      <c r="G51" s="149" t="str">
        <f t="shared" si="1"/>
        <v/>
      </c>
      <c r="H51" s="24"/>
    </row>
    <row r="52" spans="1:11">
      <c r="A52" s="1" t="str">
        <f t="shared" si="2"/>
        <v/>
      </c>
      <c r="C52" s="146"/>
      <c r="D52" s="146"/>
      <c r="E52" s="146"/>
      <c r="F52" s="149" t="str">
        <f t="shared" si="0"/>
        <v/>
      </c>
      <c r="G52" s="149" t="str">
        <f t="shared" si="1"/>
        <v/>
      </c>
      <c r="H52" s="24"/>
    </row>
    <row r="53" spans="1:11">
      <c r="A53" s="1" t="str">
        <f t="shared" si="2"/>
        <v/>
      </c>
      <c r="C53" s="146"/>
      <c r="D53" s="146"/>
      <c r="E53" s="146"/>
      <c r="F53" s="149" t="str">
        <f t="shared" si="0"/>
        <v/>
      </c>
      <c r="G53" s="149" t="str">
        <f t="shared" si="1"/>
        <v/>
      </c>
      <c r="H53" s="24"/>
    </row>
    <row r="54" spans="1:11">
      <c r="A54" s="1" t="str">
        <f t="shared" si="2"/>
        <v/>
      </c>
      <c r="C54" s="146"/>
      <c r="D54" s="146"/>
      <c r="E54" s="146"/>
      <c r="F54" s="149" t="str">
        <f t="shared" si="0"/>
        <v/>
      </c>
      <c r="G54" s="149" t="str">
        <f t="shared" si="1"/>
        <v/>
      </c>
      <c r="H54" s="24"/>
    </row>
    <row r="55" spans="1:11">
      <c r="A55" s="1" t="str">
        <f t="shared" si="2"/>
        <v/>
      </c>
      <c r="C55" s="146"/>
      <c r="D55" s="146"/>
      <c r="E55" s="146"/>
      <c r="F55" s="149" t="str">
        <f t="shared" si="0"/>
        <v/>
      </c>
      <c r="G55" s="149" t="str">
        <f t="shared" si="1"/>
        <v/>
      </c>
      <c r="H55" s="24"/>
    </row>
    <row r="56" spans="1:11">
      <c r="A56" s="1" t="str">
        <f t="shared" si="2"/>
        <v/>
      </c>
      <c r="C56" s="146"/>
      <c r="D56" s="146"/>
      <c r="E56" s="146"/>
      <c r="F56" s="149" t="str">
        <f t="shared" si="0"/>
        <v/>
      </c>
      <c r="G56" s="149" t="str">
        <f t="shared" si="1"/>
        <v/>
      </c>
      <c r="H56" s="24"/>
    </row>
    <row r="57" spans="1:11">
      <c r="A57" s="1" t="str">
        <f t="shared" si="2"/>
        <v/>
      </c>
      <c r="C57" s="146"/>
      <c r="D57" s="146"/>
      <c r="E57" s="146"/>
      <c r="F57" s="149" t="str">
        <f t="shared" si="0"/>
        <v/>
      </c>
      <c r="G57" s="149" t="str">
        <f t="shared" si="1"/>
        <v/>
      </c>
      <c r="H57" s="24"/>
    </row>
    <row r="58" spans="1:11">
      <c r="A58" s="1" t="str">
        <f t="shared" si="2"/>
        <v/>
      </c>
      <c r="C58" s="146"/>
      <c r="D58" s="146"/>
      <c r="E58" s="146"/>
      <c r="F58" s="149" t="str">
        <f t="shared" si="0"/>
        <v/>
      </c>
      <c r="G58" s="149" t="str">
        <f t="shared" si="1"/>
        <v/>
      </c>
      <c r="H58" s="24"/>
    </row>
    <row r="59" spans="1:11">
      <c r="A59" s="1" t="str">
        <f t="shared" si="2"/>
        <v/>
      </c>
      <c r="C59" s="146"/>
      <c r="D59" s="146"/>
      <c r="E59" s="146"/>
      <c r="F59" s="149" t="str">
        <f t="shared" si="0"/>
        <v/>
      </c>
      <c r="G59" s="149" t="str">
        <f t="shared" si="1"/>
        <v/>
      </c>
      <c r="H59" s="24"/>
    </row>
    <row r="60" spans="1:11">
      <c r="A60" s="1" t="str">
        <f t="shared" si="2"/>
        <v/>
      </c>
      <c r="C60" s="146"/>
      <c r="D60" s="146"/>
      <c r="E60" s="146"/>
      <c r="F60" s="149" t="str">
        <f t="shared" si="0"/>
        <v/>
      </c>
      <c r="G60" s="149" t="str">
        <f t="shared" si="1"/>
        <v/>
      </c>
      <c r="H60" s="24"/>
    </row>
    <row r="61" spans="1:11">
      <c r="F61" s="148"/>
    </row>
    <row r="62" spans="1:11">
      <c r="B62" s="1"/>
      <c r="C62" s="1"/>
      <c r="D62" s="1"/>
      <c r="E62" s="1"/>
      <c r="K62" s="24"/>
    </row>
    <row r="63" spans="1:11">
      <c r="B63" s="1"/>
      <c r="C63" s="1"/>
      <c r="D63" s="1"/>
      <c r="E63" s="1"/>
      <c r="K63" s="24"/>
    </row>
    <row r="64" spans="1:11">
      <c r="B64" s="12" t="s">
        <v>85</v>
      </c>
      <c r="C64" s="12"/>
      <c r="D64" s="12"/>
      <c r="E64" s="12"/>
      <c r="F64" s="12"/>
      <c r="G64" s="288" t="s">
        <v>86</v>
      </c>
      <c r="H64" s="12"/>
      <c r="I64" s="13"/>
      <c r="J64" s="13"/>
      <c r="K64" s="58"/>
    </row>
    <row r="65" spans="2:11">
      <c r="B65" s="12"/>
      <c r="C65" s="12"/>
      <c r="D65" s="12"/>
      <c r="E65" s="12"/>
      <c r="F65" s="12"/>
      <c r="G65" s="12"/>
      <c r="H65" s="12"/>
      <c r="I65" s="374" t="s">
        <v>87</v>
      </c>
      <c r="J65" s="374"/>
      <c r="K65" s="374"/>
    </row>
    <row r="66" spans="2:11">
      <c r="B66" s="85"/>
      <c r="C66" s="1"/>
      <c r="D66" s="1"/>
      <c r="E66" s="1"/>
      <c r="K66" s="24"/>
    </row>
  </sheetData>
  <sheetProtection algorithmName="SHA-512" hashValue="6YE/E8qjVqWTJxPlzk26hke6ze8ZcHQH52g02jAmFaQ+MmAWy5pRw12yP9LWxtbji5llhhVKofUQ381/7mGj3A==" saltValue="TyqmmrWWHd6BSS83QZ7OpA==" spinCount="100000" sheet="1" objects="1" scenarios="1" formatCells="0" formatColumns="0" formatRows="0"/>
  <mergeCells count="6">
    <mergeCell ref="I65:K65"/>
    <mergeCell ref="A1:I1"/>
    <mergeCell ref="E4:I4"/>
    <mergeCell ref="E5:I5"/>
    <mergeCell ref="E6:I6"/>
    <mergeCell ref="E7:I7"/>
  </mergeCells>
  <pageMargins left="0.70866141732283472" right="0.70866141732283472" top="0.74803149606299213" bottom="0.74803149606299213" header="0.31496062992125984" footer="0.31496062992125984"/>
  <pageSetup scale="40" orientation="portrait" horizontalDpi="200" verticalDpi="200" r:id="rId1"/>
  <headerFooter>
    <oddHeader>&amp;C&amp;"Arial,Bold"&amp;14&amp;A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70C0"/>
  </sheetPr>
  <dimension ref="A1:IW93"/>
  <sheetViews>
    <sheetView zoomScale="98" zoomScaleNormal="98" zoomScaleSheetLayoutView="94" workbookViewId="0"/>
  </sheetViews>
  <sheetFormatPr defaultColWidth="8.77734375" defaultRowHeight="13.8"/>
  <cols>
    <col min="1" max="1" width="11.109375" style="24" bestFit="1" customWidth="1"/>
    <col min="2" max="5" width="8.77734375" style="24"/>
    <col min="6" max="6" width="12.77734375" style="24" customWidth="1"/>
    <col min="7" max="7" width="14.21875" style="24" customWidth="1"/>
    <col min="8" max="8" width="14.77734375" style="24" customWidth="1"/>
    <col min="9" max="9" width="28" style="24" customWidth="1"/>
    <col min="10" max="10" width="20.6640625" style="24" bestFit="1" customWidth="1"/>
    <col min="11" max="12" width="24.33203125" style="24" customWidth="1"/>
    <col min="13" max="13" width="22.77734375" style="24" customWidth="1"/>
    <col min="14" max="14" width="18.33203125" style="24" bestFit="1" customWidth="1"/>
    <col min="15" max="15" width="32.44140625" style="24" customWidth="1"/>
    <col min="16" max="17" width="20.6640625" style="24" customWidth="1"/>
    <col min="18" max="24" width="8.77734375" style="24"/>
    <col min="25" max="25" width="16.77734375" style="24" bestFit="1" customWidth="1"/>
    <col min="26" max="259" width="8.77734375" style="24"/>
    <col min="260" max="260" width="9.109375" style="24" bestFit="1" customWidth="1"/>
    <col min="261" max="16384" width="8.77734375" style="24"/>
  </cols>
  <sheetData>
    <row r="1" spans="1:17">
      <c r="A1" s="162" t="s">
        <v>84</v>
      </c>
      <c r="B1" s="290"/>
      <c r="C1" s="290"/>
      <c r="D1" s="290"/>
      <c r="E1" s="290"/>
      <c r="F1" s="290"/>
      <c r="G1" s="290"/>
      <c r="H1" s="290"/>
      <c r="I1" s="290"/>
      <c r="J1" s="290"/>
      <c r="K1" s="22"/>
      <c r="L1" s="22"/>
      <c r="M1" s="22"/>
      <c r="N1" s="22"/>
      <c r="O1" s="23"/>
      <c r="P1" s="22"/>
      <c r="Q1" s="22"/>
    </row>
    <row r="2" spans="1:17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P2" s="25"/>
      <c r="Q2" s="25"/>
    </row>
    <row r="3" spans="1:17" ht="14.4" thickBot="1">
      <c r="A3" s="25"/>
      <c r="B3" s="25"/>
      <c r="C3" s="25"/>
      <c r="D3" s="25"/>
      <c r="E3" s="25"/>
      <c r="F3" s="25"/>
      <c r="G3" s="25"/>
      <c r="H3" s="25"/>
      <c r="I3" s="429"/>
      <c r="J3" s="429"/>
      <c r="K3" s="289"/>
      <c r="L3" s="289"/>
      <c r="M3" s="289"/>
      <c r="N3" s="289"/>
      <c r="P3" s="289"/>
      <c r="Q3" s="289"/>
    </row>
    <row r="4" spans="1:17" ht="14.55" customHeight="1">
      <c r="A4" s="4" t="s">
        <v>1</v>
      </c>
      <c r="B4" s="341"/>
      <c r="C4" s="26"/>
      <c r="D4" s="27"/>
      <c r="E4" s="430" t="s">
        <v>119</v>
      </c>
      <c r="F4" s="431"/>
      <c r="G4" s="431"/>
      <c r="H4" s="431"/>
      <c r="I4" s="431"/>
      <c r="J4" s="432"/>
      <c r="K4" s="28"/>
      <c r="L4" s="28"/>
      <c r="M4" s="28"/>
      <c r="N4" s="28"/>
      <c r="P4" s="28"/>
      <c r="Q4" s="28"/>
    </row>
    <row r="5" spans="1:17">
      <c r="A5" s="7" t="s">
        <v>115</v>
      </c>
      <c r="B5" s="342"/>
      <c r="C5" s="29"/>
      <c r="D5" s="30"/>
      <c r="E5" s="433"/>
      <c r="F5" s="434"/>
      <c r="G5" s="434"/>
      <c r="H5" s="434"/>
      <c r="I5" s="434"/>
      <c r="J5" s="435"/>
      <c r="K5" s="28"/>
      <c r="L5" s="28"/>
      <c r="N5" s="28"/>
      <c r="P5" s="28"/>
      <c r="Q5" s="28"/>
    </row>
    <row r="6" spans="1:17" ht="30" customHeight="1">
      <c r="A6" s="7" t="s">
        <v>96</v>
      </c>
      <c r="B6" s="343"/>
      <c r="C6" s="31"/>
      <c r="D6" s="32"/>
      <c r="E6" s="436"/>
      <c r="F6" s="437"/>
      <c r="G6" s="437"/>
      <c r="H6" s="437"/>
      <c r="I6" s="437"/>
      <c r="J6" s="438"/>
      <c r="K6" s="33"/>
      <c r="L6" s="33"/>
      <c r="M6" s="33"/>
      <c r="N6" s="33"/>
      <c r="P6" s="33"/>
      <c r="Q6" s="33"/>
    </row>
    <row r="7" spans="1:17" ht="14.4" thickBot="1">
      <c r="A7" s="19" t="s">
        <v>67</v>
      </c>
      <c r="B7" s="344"/>
      <c r="C7" s="34"/>
      <c r="D7" s="35"/>
      <c r="E7" s="451"/>
      <c r="F7" s="452"/>
      <c r="G7" s="452"/>
      <c r="H7" s="452"/>
      <c r="I7" s="452"/>
      <c r="J7" s="453"/>
      <c r="K7" s="33"/>
      <c r="L7" s="33"/>
      <c r="M7" s="33"/>
      <c r="N7" s="33"/>
      <c r="P7" s="33"/>
      <c r="Q7" s="33"/>
    </row>
    <row r="8" spans="1:17" ht="14.4" thickBot="1"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P8" s="36"/>
      <c r="Q8" s="36"/>
    </row>
    <row r="9" spans="1:17" ht="16.8" customHeight="1" thickTop="1" thickBot="1">
      <c r="A9" s="439" t="s">
        <v>2</v>
      </c>
      <c r="B9" s="440"/>
      <c r="C9" s="440"/>
      <c r="D9" s="440"/>
      <c r="E9" s="440"/>
      <c r="F9" s="440"/>
      <c r="G9" s="440"/>
      <c r="H9" s="440"/>
      <c r="I9" s="440"/>
      <c r="J9" s="440"/>
      <c r="K9" s="37"/>
      <c r="L9" s="37"/>
      <c r="M9" s="37"/>
      <c r="N9" s="37"/>
      <c r="P9" s="37"/>
      <c r="Q9" s="37"/>
    </row>
    <row r="10" spans="1:17" ht="16.8" customHeight="1" thickTop="1">
      <c r="A10" s="38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P10" s="37"/>
      <c r="Q10" s="37"/>
    </row>
    <row r="11" spans="1:17" ht="14.4" thickBot="1">
      <c r="A11" s="38"/>
      <c r="B11" s="37"/>
      <c r="C11" s="37"/>
      <c r="D11" s="37"/>
      <c r="E11" s="37"/>
      <c r="F11" s="37"/>
      <c r="G11" s="37"/>
      <c r="H11" s="37"/>
      <c r="I11" s="37"/>
      <c r="J11" s="39" t="s">
        <v>0</v>
      </c>
      <c r="K11" s="39"/>
      <c r="L11" s="39"/>
      <c r="M11" s="37"/>
      <c r="N11" s="37"/>
      <c r="P11" s="37"/>
      <c r="Q11" s="37"/>
    </row>
    <row r="12" spans="1:17">
      <c r="A12" s="61" t="s">
        <v>3</v>
      </c>
      <c r="B12" s="62" t="s">
        <v>76</v>
      </c>
      <c r="C12" s="63"/>
      <c r="D12" s="64"/>
      <c r="E12" s="64"/>
      <c r="F12" s="64"/>
      <c r="G12" s="64"/>
      <c r="H12" s="64"/>
      <c r="I12" s="65"/>
      <c r="J12" s="203">
        <f>J13+J14</f>
        <v>0</v>
      </c>
      <c r="L12" s="264"/>
      <c r="M12" s="300"/>
      <c r="N12" s="40"/>
      <c r="P12" s="40"/>
      <c r="Q12" s="40"/>
    </row>
    <row r="13" spans="1:17" ht="54.6" customHeight="1">
      <c r="A13" s="301"/>
      <c r="B13" s="302" t="s">
        <v>126</v>
      </c>
      <c r="C13" s="13"/>
      <c r="D13" s="303"/>
      <c r="E13" s="303"/>
      <c r="F13" s="303"/>
      <c r="G13" s="303"/>
      <c r="H13" s="303"/>
      <c r="I13" s="304"/>
      <c r="J13" s="305">
        <f>K78+K79</f>
        <v>0</v>
      </c>
      <c r="K13" s="264" t="str">
        <f>IF(J16=0,"",IF(L13&gt;J13,"A Támogató által előírt kötelező önrésznél kevesebb, kérem javítsa!","" ))</f>
        <v/>
      </c>
      <c r="L13" s="348">
        <f>J16*0.46</f>
        <v>0</v>
      </c>
      <c r="M13" s="300"/>
      <c r="N13" s="40"/>
      <c r="P13" s="40"/>
      <c r="Q13" s="40"/>
    </row>
    <row r="14" spans="1:17">
      <c r="A14" s="66"/>
      <c r="B14" s="302" t="s">
        <v>127</v>
      </c>
      <c r="C14" s="67"/>
      <c r="D14" s="68"/>
      <c r="E14" s="68"/>
      <c r="F14" s="68"/>
      <c r="G14" s="68"/>
      <c r="H14" s="68"/>
      <c r="I14" s="69"/>
      <c r="J14" s="305">
        <f>L78+L79+L82</f>
        <v>0</v>
      </c>
      <c r="K14" s="40"/>
      <c r="L14" s="40"/>
      <c r="M14" s="40"/>
      <c r="N14" s="40"/>
      <c r="P14" s="40"/>
      <c r="Q14" s="40"/>
    </row>
    <row r="15" spans="1:17">
      <c r="A15" s="66" t="s">
        <v>4</v>
      </c>
      <c r="B15" s="70" t="s">
        <v>5</v>
      </c>
      <c r="C15" s="67"/>
      <c r="D15" s="68"/>
      <c r="E15" s="68"/>
      <c r="F15" s="68"/>
      <c r="G15" s="68"/>
      <c r="H15" s="68"/>
      <c r="I15" s="69"/>
      <c r="J15" s="205">
        <f>M78</f>
        <v>0</v>
      </c>
      <c r="K15" s="207" t="str">
        <f>IF(J15&gt;80000000,"A maximális pályázható összeg 80MFt, kérem csökkentse a költségeket!","")</f>
        <v/>
      </c>
      <c r="L15" s="207" t="str">
        <f>IF(J15&gt;80000000,"A maximális pályázható összeg 80MFt, kérem csökkentse a költségeket!","")</f>
        <v/>
      </c>
      <c r="M15" s="40"/>
      <c r="N15" s="40"/>
      <c r="P15" s="40"/>
      <c r="Q15" s="40"/>
    </row>
    <row r="16" spans="1:17" ht="14.4" thickBot="1">
      <c r="A16" s="71" t="s">
        <v>6</v>
      </c>
      <c r="B16" s="72" t="s">
        <v>7</v>
      </c>
      <c r="C16" s="73"/>
      <c r="D16" s="74"/>
      <c r="E16" s="74"/>
      <c r="F16" s="74"/>
      <c r="G16" s="74"/>
      <c r="H16" s="74"/>
      <c r="I16" s="75"/>
      <c r="J16" s="206">
        <f>J85</f>
        <v>0</v>
      </c>
      <c r="N16" s="42"/>
      <c r="P16" s="42"/>
      <c r="Q16" s="42"/>
    </row>
    <row r="17" spans="1:257" ht="14.4" thickBo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P17" s="43"/>
      <c r="Q17" s="43"/>
    </row>
    <row r="18" spans="1:257" ht="31.8" customHeight="1" thickTop="1" thickBot="1">
      <c r="A18" s="44" t="s">
        <v>64</v>
      </c>
      <c r="B18" s="45"/>
      <c r="C18" s="45"/>
      <c r="D18" s="45"/>
      <c r="E18" s="45"/>
      <c r="F18" s="45"/>
      <c r="G18" s="45"/>
      <c r="H18" s="45"/>
      <c r="I18" s="45"/>
      <c r="J18" s="46"/>
      <c r="K18" s="45"/>
      <c r="L18" s="45"/>
      <c r="M18" s="45"/>
      <c r="N18" s="45"/>
      <c r="O18" s="37"/>
      <c r="P18" s="37"/>
      <c r="Q18" s="37"/>
    </row>
    <row r="19" spans="1:257" ht="15" thickTop="1" thickBot="1">
      <c r="A19" s="4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P19" s="37"/>
      <c r="Q19" s="37"/>
    </row>
    <row r="20" spans="1:257" s="156" customFormat="1" ht="92.4">
      <c r="A20" s="150" t="s">
        <v>65</v>
      </c>
      <c r="B20" s="410" t="s">
        <v>8</v>
      </c>
      <c r="C20" s="411"/>
      <c r="D20" s="411"/>
      <c r="E20" s="411"/>
      <c r="F20" s="411"/>
      <c r="G20" s="411"/>
      <c r="H20" s="411"/>
      <c r="I20" s="412"/>
      <c r="J20" s="151" t="s">
        <v>82</v>
      </c>
      <c r="K20" s="152" t="s">
        <v>128</v>
      </c>
      <c r="L20" s="152" t="s">
        <v>129</v>
      </c>
      <c r="M20" s="151" t="s">
        <v>83</v>
      </c>
      <c r="N20" s="153" t="s">
        <v>66</v>
      </c>
      <c r="O20" s="154"/>
      <c r="P20" s="154"/>
      <c r="Q20" s="154"/>
      <c r="R20" s="154"/>
      <c r="S20" s="154"/>
      <c r="T20" s="154"/>
      <c r="U20" s="154"/>
      <c r="V20" s="155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4"/>
      <c r="DG20" s="154"/>
      <c r="DH20" s="154"/>
      <c r="DI20" s="154"/>
      <c r="DJ20" s="154"/>
      <c r="DK20" s="154"/>
      <c r="DL20" s="154"/>
      <c r="DM20" s="154"/>
      <c r="DN20" s="154"/>
      <c r="DO20" s="154"/>
      <c r="DP20" s="154"/>
      <c r="DQ20" s="154"/>
      <c r="DR20" s="154"/>
      <c r="DS20" s="154"/>
      <c r="DT20" s="154"/>
      <c r="DU20" s="154"/>
      <c r="DV20" s="154"/>
      <c r="DW20" s="154"/>
      <c r="DX20" s="154"/>
      <c r="DY20" s="154"/>
      <c r="DZ20" s="154"/>
      <c r="EA20" s="154"/>
      <c r="EB20" s="154"/>
      <c r="EC20" s="154"/>
      <c r="ED20" s="154"/>
      <c r="EE20" s="154"/>
      <c r="EF20" s="154"/>
      <c r="EG20" s="154"/>
      <c r="EH20" s="154"/>
      <c r="EI20" s="154"/>
      <c r="EJ20" s="154"/>
      <c r="EK20" s="154"/>
      <c r="EL20" s="154"/>
      <c r="EM20" s="154"/>
      <c r="EN20" s="154"/>
      <c r="EO20" s="154"/>
      <c r="EP20" s="154"/>
      <c r="EQ20" s="154"/>
      <c r="ER20" s="154"/>
      <c r="ES20" s="154"/>
      <c r="ET20" s="154"/>
      <c r="EU20" s="154"/>
      <c r="EV20" s="154"/>
      <c r="EW20" s="154"/>
      <c r="EX20" s="154"/>
      <c r="EY20" s="154"/>
      <c r="EZ20" s="154"/>
      <c r="FA20" s="154"/>
      <c r="FB20" s="154"/>
      <c r="FC20" s="154"/>
      <c r="FD20" s="154"/>
      <c r="FE20" s="154"/>
      <c r="FF20" s="154"/>
      <c r="FG20" s="154"/>
      <c r="FH20" s="154"/>
      <c r="FI20" s="154"/>
      <c r="FJ20" s="154"/>
      <c r="FK20" s="154"/>
      <c r="FL20" s="154"/>
      <c r="FM20" s="154"/>
      <c r="FN20" s="154"/>
      <c r="FO20" s="154"/>
      <c r="FP20" s="154"/>
      <c r="FQ20" s="154"/>
      <c r="FR20" s="154"/>
      <c r="FS20" s="154"/>
      <c r="FT20" s="154"/>
      <c r="FU20" s="154"/>
      <c r="FV20" s="154"/>
      <c r="FW20" s="154"/>
      <c r="FX20" s="154"/>
      <c r="FY20" s="154"/>
      <c r="FZ20" s="154"/>
      <c r="GA20" s="154"/>
      <c r="GB20" s="154"/>
      <c r="GC20" s="154"/>
      <c r="GD20" s="154"/>
      <c r="GE20" s="154"/>
      <c r="GF20" s="154"/>
      <c r="GG20" s="154"/>
      <c r="GH20" s="154"/>
      <c r="GI20" s="154"/>
      <c r="GJ20" s="154"/>
      <c r="GK20" s="154"/>
      <c r="GL20" s="154"/>
      <c r="GM20" s="154"/>
      <c r="GN20" s="154"/>
      <c r="GO20" s="154"/>
      <c r="GP20" s="154"/>
      <c r="GQ20" s="154"/>
      <c r="GR20" s="154"/>
      <c r="GS20" s="154"/>
      <c r="GT20" s="154"/>
      <c r="GU20" s="154"/>
      <c r="GV20" s="154"/>
      <c r="GW20" s="154"/>
      <c r="GX20" s="154"/>
      <c r="GY20" s="154"/>
      <c r="GZ20" s="154"/>
      <c r="HA20" s="154"/>
      <c r="HB20" s="154"/>
      <c r="HC20" s="154"/>
      <c r="HD20" s="154"/>
      <c r="HE20" s="154"/>
      <c r="HF20" s="154"/>
      <c r="HG20" s="154"/>
      <c r="HH20" s="154"/>
      <c r="HI20" s="154"/>
      <c r="HJ20" s="154"/>
      <c r="HK20" s="154"/>
      <c r="HL20" s="154"/>
      <c r="HM20" s="154"/>
      <c r="HN20" s="154"/>
      <c r="HO20" s="154"/>
      <c r="HP20" s="154"/>
      <c r="HQ20" s="154"/>
      <c r="HR20" s="154"/>
      <c r="HS20" s="154"/>
      <c r="HT20" s="154"/>
      <c r="HU20" s="154"/>
      <c r="HV20" s="154"/>
      <c r="HW20" s="154"/>
      <c r="HX20" s="154"/>
      <c r="HY20" s="154"/>
      <c r="HZ20" s="154"/>
      <c r="IA20" s="154"/>
      <c r="IB20" s="154"/>
      <c r="IC20" s="154"/>
      <c r="ID20" s="154"/>
      <c r="IE20" s="154"/>
      <c r="IF20" s="154"/>
      <c r="IG20" s="154"/>
      <c r="IH20" s="154"/>
      <c r="II20" s="154"/>
      <c r="IJ20" s="154"/>
      <c r="IK20" s="154"/>
      <c r="IL20" s="154"/>
      <c r="IM20" s="154"/>
      <c r="IN20" s="154"/>
      <c r="IO20" s="154"/>
      <c r="IP20" s="154"/>
      <c r="IQ20" s="154"/>
      <c r="IR20" s="154"/>
      <c r="IS20" s="154"/>
      <c r="IT20" s="154"/>
      <c r="IU20" s="154"/>
      <c r="IV20" s="154"/>
      <c r="IW20" s="154"/>
    </row>
    <row r="21" spans="1:257" s="91" customFormat="1" ht="14.4" thickBot="1">
      <c r="A21" s="87" t="s">
        <v>21</v>
      </c>
      <c r="B21" s="88"/>
      <c r="C21" s="88"/>
      <c r="D21" s="88"/>
      <c r="E21" s="88"/>
      <c r="F21" s="88" t="s">
        <v>88</v>
      </c>
      <c r="G21" s="88"/>
      <c r="H21" s="88"/>
      <c r="I21" s="88"/>
      <c r="J21" s="88" t="s">
        <v>89</v>
      </c>
      <c r="K21" s="88" t="s">
        <v>90</v>
      </c>
      <c r="L21" s="88" t="s">
        <v>91</v>
      </c>
      <c r="M21" s="88" t="s">
        <v>92</v>
      </c>
      <c r="N21" s="89" t="s">
        <v>130</v>
      </c>
      <c r="O21" s="114"/>
      <c r="P21" s="88"/>
      <c r="Q21" s="88"/>
      <c r="R21" s="88"/>
      <c r="S21" s="88"/>
      <c r="T21" s="88"/>
      <c r="U21" s="88"/>
      <c r="V21" s="90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  <c r="IU21" s="88"/>
      <c r="IV21" s="88"/>
      <c r="IW21" s="88"/>
    </row>
    <row r="22" spans="1:257" ht="14.4" thickBot="1">
      <c r="A22" s="103" t="s">
        <v>3</v>
      </c>
      <c r="B22" s="104" t="s">
        <v>9</v>
      </c>
      <c r="C22" s="119"/>
      <c r="D22" s="119"/>
      <c r="E22" s="119"/>
      <c r="F22" s="120"/>
      <c r="G22" s="121"/>
      <c r="H22" s="120"/>
      <c r="I22" s="122"/>
      <c r="J22" s="166">
        <f>SUM(J23:J29)</f>
        <v>0</v>
      </c>
      <c r="K22" s="166">
        <f>SUM(K23:K29)</f>
        <v>0</v>
      </c>
      <c r="L22" s="166">
        <f>SUM(L23:L29)</f>
        <v>0</v>
      </c>
      <c r="M22" s="218">
        <f>SUM(M23:M29)</f>
        <v>0</v>
      </c>
      <c r="N22" s="109"/>
      <c r="O22" s="114" t="str">
        <f t="shared" ref="O22:O77" si="0">IF(M22&lt;0,"Negatív szám, nem szerepelhet, kérem javítsa!",IF((K22+L22+M22)=J22,"","Kérem javítsa, mert a saját forrás+igényelt támogatás összege eltér a tervezett költségtől!"))</f>
        <v/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  <c r="IV22" s="43"/>
      <c r="IW22" s="43"/>
    </row>
    <row r="23" spans="1:257">
      <c r="A23" s="100" t="s">
        <v>10</v>
      </c>
      <c r="B23" s="101" t="s">
        <v>111</v>
      </c>
      <c r="C23" s="102"/>
      <c r="D23" s="102"/>
      <c r="E23" s="102"/>
      <c r="F23" s="102"/>
      <c r="G23" s="102"/>
      <c r="H23" s="102"/>
      <c r="I23" s="60"/>
      <c r="J23" s="167">
        <f>Tag4_Bérktg!L2</f>
        <v>0</v>
      </c>
      <c r="K23" s="168"/>
      <c r="L23" s="168"/>
      <c r="M23" s="306">
        <f>J23-K23-L23</f>
        <v>0</v>
      </c>
      <c r="N23" s="278"/>
      <c r="O23" s="114" t="str">
        <f t="shared" si="0"/>
        <v/>
      </c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  <c r="IV23" s="43"/>
      <c r="IW23" s="43"/>
    </row>
    <row r="24" spans="1:257">
      <c r="A24" s="76" t="s">
        <v>11</v>
      </c>
      <c r="B24" s="82" t="s">
        <v>112</v>
      </c>
      <c r="C24" s="49"/>
      <c r="D24" s="49"/>
      <c r="E24" s="49"/>
      <c r="F24" s="49"/>
      <c r="G24" s="49"/>
      <c r="H24" s="49"/>
      <c r="I24" s="50"/>
      <c r="J24" s="167">
        <f>Tag4_Bérktg!L5</f>
        <v>0</v>
      </c>
      <c r="K24" s="168"/>
      <c r="L24" s="168"/>
      <c r="M24" s="306">
        <f t="shared" ref="M24:M29" si="1">J24-K24-L24</f>
        <v>0</v>
      </c>
      <c r="N24" s="278"/>
      <c r="O24" s="114" t="str">
        <f t="shared" si="0"/>
        <v/>
      </c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  <c r="IW24" s="43"/>
    </row>
    <row r="25" spans="1:257">
      <c r="A25" s="77" t="s">
        <v>12</v>
      </c>
      <c r="B25" s="83" t="s">
        <v>13</v>
      </c>
      <c r="C25" s="41"/>
      <c r="D25" s="41"/>
      <c r="E25" s="41"/>
      <c r="F25" s="41"/>
      <c r="G25" s="49"/>
      <c r="H25" s="51"/>
      <c r="I25" s="50"/>
      <c r="J25" s="167">
        <f>Tag4_Bérktg!L3</f>
        <v>0</v>
      </c>
      <c r="K25" s="168"/>
      <c r="L25" s="168"/>
      <c r="M25" s="306">
        <f t="shared" si="1"/>
        <v>0</v>
      </c>
      <c r="N25" s="278"/>
      <c r="O25" s="114" t="str">
        <f t="shared" si="0"/>
        <v/>
      </c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  <c r="IV25" s="43"/>
      <c r="IW25" s="43"/>
    </row>
    <row r="26" spans="1:257">
      <c r="A26" s="77" t="s">
        <v>14</v>
      </c>
      <c r="B26" s="83" t="s">
        <v>113</v>
      </c>
      <c r="C26" s="41"/>
      <c r="D26" s="41"/>
      <c r="E26" s="41"/>
      <c r="F26" s="41"/>
      <c r="G26" s="49"/>
      <c r="H26" s="51"/>
      <c r="I26" s="50"/>
      <c r="J26" s="167">
        <f>Tag4_Bérktg!L6</f>
        <v>0</v>
      </c>
      <c r="K26" s="168"/>
      <c r="L26" s="168"/>
      <c r="M26" s="306">
        <f t="shared" si="1"/>
        <v>0</v>
      </c>
      <c r="N26" s="278"/>
      <c r="O26" s="114" t="str">
        <f t="shared" si="0"/>
        <v/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  <c r="IU26" s="43"/>
      <c r="IV26" s="43"/>
      <c r="IW26" s="43"/>
    </row>
    <row r="27" spans="1:257">
      <c r="A27" s="77" t="s">
        <v>114</v>
      </c>
      <c r="B27" s="83" t="s">
        <v>120</v>
      </c>
      <c r="C27" s="41"/>
      <c r="D27" s="41"/>
      <c r="E27" s="41"/>
      <c r="F27" s="41"/>
      <c r="G27" s="49"/>
      <c r="H27" s="51"/>
      <c r="I27" s="50"/>
      <c r="J27" s="167">
        <f>Tag4_Bérktg!L4</f>
        <v>0</v>
      </c>
      <c r="K27" s="168"/>
      <c r="L27" s="168"/>
      <c r="M27" s="306">
        <f t="shared" si="1"/>
        <v>0</v>
      </c>
      <c r="N27" s="278"/>
      <c r="O27" s="114" t="str">
        <f t="shared" si="0"/>
        <v/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  <c r="IU27" s="43"/>
      <c r="IV27" s="43"/>
      <c r="IW27" s="43"/>
    </row>
    <row r="28" spans="1:257">
      <c r="A28" s="77" t="s">
        <v>131</v>
      </c>
      <c r="B28" s="83" t="s">
        <v>132</v>
      </c>
      <c r="C28" s="41"/>
      <c r="D28" s="41"/>
      <c r="E28" s="41"/>
      <c r="F28" s="41"/>
      <c r="G28" s="49"/>
      <c r="H28" s="51"/>
      <c r="I28" s="50"/>
      <c r="J28" s="167">
        <f>Tag4_Bérktg!L7</f>
        <v>0</v>
      </c>
      <c r="K28" s="168"/>
      <c r="L28" s="168"/>
      <c r="M28" s="306">
        <f t="shared" si="1"/>
        <v>0</v>
      </c>
      <c r="N28" s="278"/>
      <c r="O28" s="114" t="str">
        <f t="shared" si="0"/>
        <v/>
      </c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  <c r="IV28" s="43"/>
      <c r="IW28" s="43"/>
    </row>
    <row r="29" spans="1:257" ht="14.4" thickBot="1">
      <c r="A29" s="77" t="s">
        <v>133</v>
      </c>
      <c r="B29" s="83" t="s">
        <v>15</v>
      </c>
      <c r="C29" s="41"/>
      <c r="D29" s="41"/>
      <c r="E29" s="41"/>
      <c r="F29" s="41"/>
      <c r="G29" s="49"/>
      <c r="H29" s="51"/>
      <c r="I29" s="50"/>
      <c r="J29" s="168"/>
      <c r="K29" s="168"/>
      <c r="L29" s="168"/>
      <c r="M29" s="306">
        <f t="shared" si="1"/>
        <v>0</v>
      </c>
      <c r="N29" s="278"/>
      <c r="O29" s="114" t="str">
        <f t="shared" si="0"/>
        <v/>
      </c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</row>
    <row r="30" spans="1:257" ht="14.4" thickBot="1">
      <c r="A30" s="103" t="s">
        <v>4</v>
      </c>
      <c r="B30" s="104" t="s">
        <v>117</v>
      </c>
      <c r="C30" s="119"/>
      <c r="D30" s="287"/>
      <c r="E30" s="119"/>
      <c r="F30" s="120"/>
      <c r="G30" s="121"/>
      <c r="H30" s="120"/>
      <c r="I30" s="122"/>
      <c r="J30" s="218">
        <f>J31+J37+J43+J49+J55+J64</f>
        <v>0</v>
      </c>
      <c r="K30" s="218">
        <f>K31+K37+K43+K49+K55+K64</f>
        <v>0</v>
      </c>
      <c r="L30" s="218">
        <f>L31+L37+L43+L49+L55+L64</f>
        <v>0</v>
      </c>
      <c r="M30" s="218">
        <f>M31+M37+M43+M49+M55+M64</f>
        <v>0</v>
      </c>
      <c r="N30" s="123"/>
      <c r="O30" s="114" t="str">
        <f t="shared" si="0"/>
        <v/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</row>
    <row r="31" spans="1:257" ht="14.4" thickBot="1">
      <c r="A31" s="94" t="s">
        <v>16</v>
      </c>
      <c r="B31" s="124" t="s">
        <v>41</v>
      </c>
      <c r="C31" s="125"/>
      <c r="D31" s="125"/>
      <c r="E31" s="125"/>
      <c r="F31" s="125"/>
      <c r="G31" s="125"/>
      <c r="H31" s="126"/>
      <c r="I31" s="127"/>
      <c r="J31" s="224">
        <f>SUM(J32:J36)</f>
        <v>0</v>
      </c>
      <c r="K31" s="224">
        <f>SUM(K32:K36)</f>
        <v>0</v>
      </c>
      <c r="L31" s="224">
        <f>SUM(L32:L36)</f>
        <v>0</v>
      </c>
      <c r="M31" s="224">
        <f>SUM(M32:M36)</f>
        <v>0</v>
      </c>
      <c r="N31" s="128"/>
      <c r="O31" s="114" t="str">
        <f t="shared" si="0"/>
        <v/>
      </c>
      <c r="IW31" s="24">
        <v>150000</v>
      </c>
    </row>
    <row r="32" spans="1:257">
      <c r="A32" s="454" t="s">
        <v>26</v>
      </c>
      <c r="B32" s="307"/>
      <c r="D32" s="41"/>
      <c r="E32" s="41"/>
      <c r="F32" s="41"/>
      <c r="G32" s="41"/>
      <c r="H32" s="51"/>
      <c r="I32" s="53"/>
      <c r="J32" s="168"/>
      <c r="K32" s="168"/>
      <c r="L32" s="168"/>
      <c r="M32" s="306">
        <f t="shared" ref="M32:M36" si="2">J32-K32-L32</f>
        <v>0</v>
      </c>
      <c r="N32" s="278"/>
      <c r="O32" s="114" t="str">
        <f t="shared" si="0"/>
        <v/>
      </c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  <c r="IV32" s="43"/>
      <c r="IW32" s="43"/>
    </row>
    <row r="33" spans="1:257">
      <c r="A33" s="78" t="s">
        <v>27</v>
      </c>
      <c r="B33" s="54"/>
      <c r="C33" s="41"/>
      <c r="D33" s="41"/>
      <c r="E33" s="41"/>
      <c r="F33" s="41"/>
      <c r="G33" s="41"/>
      <c r="H33" s="51"/>
      <c r="I33" s="53"/>
      <c r="J33" s="168"/>
      <c r="K33" s="168"/>
      <c r="L33" s="168"/>
      <c r="M33" s="306">
        <f t="shared" si="2"/>
        <v>0</v>
      </c>
      <c r="N33" s="278"/>
      <c r="O33" s="114" t="str">
        <f t="shared" si="0"/>
        <v/>
      </c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  <c r="IV33" s="43"/>
      <c r="IW33" s="43"/>
    </row>
    <row r="34" spans="1:257">
      <c r="A34" s="78" t="s">
        <v>28</v>
      </c>
      <c r="B34" s="54"/>
      <c r="C34" s="41"/>
      <c r="D34" s="41"/>
      <c r="E34" s="41"/>
      <c r="F34" s="41"/>
      <c r="G34" s="41"/>
      <c r="H34" s="51"/>
      <c r="I34" s="53"/>
      <c r="J34" s="168"/>
      <c r="K34" s="168"/>
      <c r="L34" s="168"/>
      <c r="M34" s="306">
        <f t="shared" si="2"/>
        <v>0</v>
      </c>
      <c r="N34" s="278"/>
      <c r="O34" s="114" t="str">
        <f t="shared" si="0"/>
        <v/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  <c r="IV34" s="43"/>
      <c r="IW34" s="43"/>
    </row>
    <row r="35" spans="1:257">
      <c r="A35" s="78" t="s">
        <v>29</v>
      </c>
      <c r="B35" s="54"/>
      <c r="C35" s="41"/>
      <c r="D35" s="41"/>
      <c r="E35" s="41"/>
      <c r="F35" s="41"/>
      <c r="G35" s="41"/>
      <c r="H35" s="51"/>
      <c r="I35" s="53"/>
      <c r="J35" s="168"/>
      <c r="K35" s="168"/>
      <c r="L35" s="168"/>
      <c r="M35" s="306">
        <f t="shared" si="2"/>
        <v>0</v>
      </c>
      <c r="N35" s="279"/>
      <c r="O35" s="114" t="str">
        <f t="shared" si="0"/>
        <v/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  <c r="IV35" s="43"/>
      <c r="IW35" s="43"/>
    </row>
    <row r="36" spans="1:257" ht="14.4" thickBot="1">
      <c r="A36" s="78" t="s">
        <v>40</v>
      </c>
      <c r="B36" s="54"/>
      <c r="C36" s="41"/>
      <c r="D36" s="41"/>
      <c r="E36" s="41"/>
      <c r="F36" s="41"/>
      <c r="G36" s="41"/>
      <c r="H36" s="51"/>
      <c r="I36" s="53"/>
      <c r="J36" s="168"/>
      <c r="K36" s="168"/>
      <c r="L36" s="168"/>
      <c r="M36" s="306">
        <f t="shared" si="2"/>
        <v>0</v>
      </c>
      <c r="N36" s="280"/>
      <c r="O36" s="114" t="str">
        <f t="shared" si="0"/>
        <v/>
      </c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  <c r="IV36" s="43"/>
      <c r="IW36" s="43"/>
    </row>
    <row r="37" spans="1:257" ht="14.4" thickBot="1">
      <c r="A37" s="94" t="s">
        <v>30</v>
      </c>
      <c r="B37" s="124" t="s">
        <v>34</v>
      </c>
      <c r="C37" s="125"/>
      <c r="D37" s="125"/>
      <c r="E37" s="125"/>
      <c r="F37" s="125"/>
      <c r="G37" s="125"/>
      <c r="H37" s="126"/>
      <c r="I37" s="127"/>
      <c r="J37" s="224">
        <f>SUM(J38:J42)</f>
        <v>0</v>
      </c>
      <c r="K37" s="224">
        <f>SUM(K38:K42)</f>
        <v>0</v>
      </c>
      <c r="L37" s="224">
        <f>SUM(L38:L42)</f>
        <v>0</v>
      </c>
      <c r="M37" s="224">
        <f>SUM(M38:M42)</f>
        <v>0</v>
      </c>
      <c r="N37" s="128"/>
      <c r="O37" s="114" t="str">
        <f t="shared" si="0"/>
        <v/>
      </c>
    </row>
    <row r="38" spans="1:257">
      <c r="A38" s="78" t="s">
        <v>50</v>
      </c>
      <c r="B38" s="48"/>
      <c r="C38" s="41"/>
      <c r="D38" s="41"/>
      <c r="E38" s="41"/>
      <c r="F38" s="41"/>
      <c r="G38" s="41"/>
      <c r="H38" s="51"/>
      <c r="I38" s="53"/>
      <c r="J38" s="168"/>
      <c r="K38" s="168"/>
      <c r="L38" s="168"/>
      <c r="M38" s="306">
        <f t="shared" ref="M38:M42" si="3">J38-K38-L38</f>
        <v>0</v>
      </c>
      <c r="N38" s="279"/>
      <c r="O38" s="114" t="str">
        <f t="shared" si="0"/>
        <v/>
      </c>
    </row>
    <row r="39" spans="1:257">
      <c r="A39" s="78" t="s">
        <v>51</v>
      </c>
      <c r="B39" s="48"/>
      <c r="C39" s="41"/>
      <c r="D39" s="41"/>
      <c r="E39" s="41"/>
      <c r="F39" s="41"/>
      <c r="G39" s="41"/>
      <c r="H39" s="51"/>
      <c r="I39" s="53"/>
      <c r="J39" s="168"/>
      <c r="K39" s="168"/>
      <c r="L39" s="168"/>
      <c r="M39" s="306">
        <f t="shared" si="3"/>
        <v>0</v>
      </c>
      <c r="N39" s="279"/>
      <c r="O39" s="114" t="str">
        <f t="shared" si="0"/>
        <v/>
      </c>
    </row>
    <row r="40" spans="1:257">
      <c r="A40" s="78" t="s">
        <v>52</v>
      </c>
      <c r="B40" s="48"/>
      <c r="C40" s="41"/>
      <c r="D40" s="41"/>
      <c r="E40" s="41"/>
      <c r="F40" s="41"/>
      <c r="G40" s="41"/>
      <c r="H40" s="51"/>
      <c r="I40" s="53"/>
      <c r="J40" s="168"/>
      <c r="K40" s="168"/>
      <c r="L40" s="168"/>
      <c r="M40" s="306">
        <f t="shared" si="3"/>
        <v>0</v>
      </c>
      <c r="N40" s="279"/>
      <c r="O40" s="114" t="str">
        <f t="shared" si="0"/>
        <v/>
      </c>
    </row>
    <row r="41" spans="1:257">
      <c r="A41" s="78" t="s">
        <v>53</v>
      </c>
      <c r="B41" s="48"/>
      <c r="C41" s="41"/>
      <c r="D41" s="41"/>
      <c r="E41" s="41"/>
      <c r="F41" s="41"/>
      <c r="G41" s="41"/>
      <c r="H41" s="51"/>
      <c r="I41" s="53"/>
      <c r="J41" s="168"/>
      <c r="K41" s="168"/>
      <c r="L41" s="168"/>
      <c r="M41" s="306">
        <f t="shared" si="3"/>
        <v>0</v>
      </c>
      <c r="N41" s="279"/>
      <c r="O41" s="114" t="str">
        <f t="shared" si="0"/>
        <v/>
      </c>
    </row>
    <row r="42" spans="1:257" ht="14.4" thickBot="1">
      <c r="A42" s="78" t="s">
        <v>54</v>
      </c>
      <c r="B42" s="48"/>
      <c r="C42" s="41"/>
      <c r="D42" s="41"/>
      <c r="E42" s="41"/>
      <c r="F42" s="41"/>
      <c r="G42" s="41"/>
      <c r="H42" s="51"/>
      <c r="I42" s="53"/>
      <c r="J42" s="168"/>
      <c r="K42" s="168"/>
      <c r="L42" s="168"/>
      <c r="M42" s="306">
        <f t="shared" si="3"/>
        <v>0</v>
      </c>
      <c r="N42" s="279"/>
      <c r="O42" s="114" t="str">
        <f t="shared" si="0"/>
        <v/>
      </c>
    </row>
    <row r="43" spans="1:257" ht="14.4" thickBot="1">
      <c r="A43" s="94" t="s">
        <v>31</v>
      </c>
      <c r="B43" s="124" t="s">
        <v>24</v>
      </c>
      <c r="C43" s="125"/>
      <c r="D43" s="125"/>
      <c r="E43" s="125"/>
      <c r="F43" s="125"/>
      <c r="G43" s="125"/>
      <c r="H43" s="126"/>
      <c r="I43" s="127"/>
      <c r="J43" s="224">
        <f>SUM(J44:J48)</f>
        <v>0</v>
      </c>
      <c r="K43" s="224">
        <f>SUM(K44:K48)</f>
        <v>0</v>
      </c>
      <c r="L43" s="224">
        <f>SUM(L44:L48)</f>
        <v>0</v>
      </c>
      <c r="M43" s="224">
        <f>SUM(M44:M48)</f>
        <v>0</v>
      </c>
      <c r="N43" s="128"/>
      <c r="O43" s="114" t="str">
        <f t="shared" si="0"/>
        <v/>
      </c>
    </row>
    <row r="44" spans="1:257">
      <c r="A44" s="78" t="s">
        <v>33</v>
      </c>
      <c r="B44" s="308"/>
      <c r="C44" s="41"/>
      <c r="D44" s="41"/>
      <c r="E44" s="41"/>
      <c r="F44" s="41"/>
      <c r="G44" s="41"/>
      <c r="H44" s="51"/>
      <c r="I44" s="53"/>
      <c r="J44" s="168"/>
      <c r="K44" s="168"/>
      <c r="L44" s="168"/>
      <c r="M44" s="306">
        <f t="shared" ref="M44:M48" si="4">J44-K44-L44</f>
        <v>0</v>
      </c>
      <c r="N44" s="279"/>
      <c r="O44" s="114" t="str">
        <f t="shared" si="0"/>
        <v/>
      </c>
    </row>
    <row r="45" spans="1:257">
      <c r="A45" s="78" t="s">
        <v>35</v>
      </c>
      <c r="B45" s="55"/>
      <c r="C45" s="41"/>
      <c r="D45" s="41"/>
      <c r="E45" s="41"/>
      <c r="F45" s="41"/>
      <c r="G45" s="41"/>
      <c r="H45" s="51"/>
      <c r="I45" s="53"/>
      <c r="J45" s="168"/>
      <c r="K45" s="168"/>
      <c r="L45" s="168"/>
      <c r="M45" s="306">
        <f t="shared" si="4"/>
        <v>0</v>
      </c>
      <c r="N45" s="279"/>
      <c r="O45" s="114" t="str">
        <f t="shared" si="0"/>
        <v/>
      </c>
    </row>
    <row r="46" spans="1:257">
      <c r="A46" s="78" t="s">
        <v>37</v>
      </c>
      <c r="B46" s="55"/>
      <c r="C46" s="41"/>
      <c r="D46" s="41"/>
      <c r="E46" s="41"/>
      <c r="F46" s="41"/>
      <c r="G46" s="41"/>
      <c r="H46" s="51"/>
      <c r="I46" s="53"/>
      <c r="J46" s="168"/>
      <c r="K46" s="168"/>
      <c r="L46" s="168"/>
      <c r="M46" s="306">
        <f t="shared" si="4"/>
        <v>0</v>
      </c>
      <c r="N46" s="279"/>
      <c r="O46" s="114" t="str">
        <f t="shared" si="0"/>
        <v/>
      </c>
    </row>
    <row r="47" spans="1:257">
      <c r="A47" s="78" t="s">
        <v>36</v>
      </c>
      <c r="B47" s="55"/>
      <c r="C47" s="41"/>
      <c r="D47" s="41"/>
      <c r="E47" s="41"/>
      <c r="F47" s="41"/>
      <c r="G47" s="41"/>
      <c r="H47" s="51"/>
      <c r="I47" s="53"/>
      <c r="J47" s="168"/>
      <c r="K47" s="168"/>
      <c r="L47" s="168"/>
      <c r="M47" s="306">
        <f t="shared" si="4"/>
        <v>0</v>
      </c>
      <c r="N47" s="279"/>
      <c r="O47" s="114" t="str">
        <f t="shared" si="0"/>
        <v/>
      </c>
    </row>
    <row r="48" spans="1:257" ht="14.4" thickBot="1">
      <c r="A48" s="78" t="s">
        <v>38</v>
      </c>
      <c r="B48" s="55"/>
      <c r="C48" s="41"/>
      <c r="D48" s="41"/>
      <c r="E48" s="41"/>
      <c r="F48" s="41"/>
      <c r="G48" s="41"/>
      <c r="H48" s="51"/>
      <c r="I48" s="53"/>
      <c r="J48" s="168"/>
      <c r="K48" s="168"/>
      <c r="L48" s="168"/>
      <c r="M48" s="306">
        <f t="shared" si="4"/>
        <v>0</v>
      </c>
      <c r="N48" s="279"/>
      <c r="O48" s="114" t="str">
        <f t="shared" si="0"/>
        <v/>
      </c>
    </row>
    <row r="49" spans="1:15" ht="14.4" thickBot="1">
      <c r="A49" s="94" t="s">
        <v>32</v>
      </c>
      <c r="B49" s="124" t="s">
        <v>39</v>
      </c>
      <c r="C49" s="125"/>
      <c r="D49" s="125"/>
      <c r="E49" s="125"/>
      <c r="F49" s="125"/>
      <c r="G49" s="125"/>
      <c r="H49" s="126"/>
      <c r="I49" s="127"/>
      <c r="J49" s="224">
        <f>SUM(J50:J54)</f>
        <v>0</v>
      </c>
      <c r="K49" s="224">
        <f t="shared" ref="K49:M49" si="5">SUM(K50:K54)</f>
        <v>0</v>
      </c>
      <c r="L49" s="224">
        <f t="shared" si="5"/>
        <v>0</v>
      </c>
      <c r="M49" s="224">
        <f t="shared" si="5"/>
        <v>0</v>
      </c>
      <c r="N49" s="128"/>
      <c r="O49" s="114" t="str">
        <f t="shared" si="0"/>
        <v/>
      </c>
    </row>
    <row r="50" spans="1:15">
      <c r="A50" s="78" t="s">
        <v>45</v>
      </c>
      <c r="B50" s="55"/>
      <c r="C50" s="41"/>
      <c r="D50" s="41"/>
      <c r="E50" s="41"/>
      <c r="F50" s="41"/>
      <c r="G50" s="41"/>
      <c r="H50" s="51"/>
      <c r="I50" s="53"/>
      <c r="J50" s="168"/>
      <c r="K50" s="168"/>
      <c r="L50" s="168"/>
      <c r="M50" s="306">
        <f t="shared" ref="M50:M54" si="6">J50-K50-L50</f>
        <v>0</v>
      </c>
      <c r="N50" s="279"/>
      <c r="O50" s="114" t="str">
        <f t="shared" si="0"/>
        <v/>
      </c>
    </row>
    <row r="51" spans="1:15">
      <c r="A51" s="78" t="s">
        <v>46</v>
      </c>
      <c r="B51" s="55"/>
      <c r="C51" s="41"/>
      <c r="D51" s="41"/>
      <c r="E51" s="41"/>
      <c r="F51" s="41"/>
      <c r="G51" s="41"/>
      <c r="H51" s="51"/>
      <c r="I51" s="53"/>
      <c r="J51" s="168"/>
      <c r="K51" s="168"/>
      <c r="L51" s="168"/>
      <c r="M51" s="306">
        <f t="shared" si="6"/>
        <v>0</v>
      </c>
      <c r="N51" s="279"/>
      <c r="O51" s="114" t="str">
        <f t="shared" si="0"/>
        <v/>
      </c>
    </row>
    <row r="52" spans="1:15">
      <c r="A52" s="78" t="s">
        <v>47</v>
      </c>
      <c r="B52" s="55"/>
      <c r="C52" s="41"/>
      <c r="D52" s="41"/>
      <c r="E52" s="41"/>
      <c r="F52" s="41"/>
      <c r="G52" s="41"/>
      <c r="H52" s="51"/>
      <c r="I52" s="53"/>
      <c r="J52" s="168"/>
      <c r="K52" s="168"/>
      <c r="L52" s="168"/>
      <c r="M52" s="306">
        <f t="shared" si="6"/>
        <v>0</v>
      </c>
      <c r="N52" s="279"/>
      <c r="O52" s="114" t="str">
        <f t="shared" si="0"/>
        <v/>
      </c>
    </row>
    <row r="53" spans="1:15">
      <c r="A53" s="78" t="s">
        <v>48</v>
      </c>
      <c r="B53" s="55"/>
      <c r="C53" s="41"/>
      <c r="D53" s="41"/>
      <c r="E53" s="41"/>
      <c r="F53" s="41"/>
      <c r="G53" s="41"/>
      <c r="H53" s="51"/>
      <c r="I53" s="53"/>
      <c r="J53" s="168"/>
      <c r="K53" s="168"/>
      <c r="L53" s="168"/>
      <c r="M53" s="306">
        <f t="shared" si="6"/>
        <v>0</v>
      </c>
      <c r="N53" s="279"/>
      <c r="O53" s="114" t="str">
        <f t="shared" si="0"/>
        <v/>
      </c>
    </row>
    <row r="54" spans="1:15" ht="14.4" thickBot="1">
      <c r="A54" s="78" t="s">
        <v>49</v>
      </c>
      <c r="B54" s="55"/>
      <c r="C54" s="41"/>
      <c r="D54" s="41"/>
      <c r="E54" s="41"/>
      <c r="F54" s="41"/>
      <c r="G54" s="41"/>
      <c r="H54" s="51"/>
      <c r="I54" s="53"/>
      <c r="J54" s="168"/>
      <c r="K54" s="168"/>
      <c r="L54" s="168"/>
      <c r="M54" s="306">
        <f t="shared" si="6"/>
        <v>0</v>
      </c>
      <c r="N54" s="279"/>
      <c r="O54" s="114" t="str">
        <f t="shared" si="0"/>
        <v/>
      </c>
    </row>
    <row r="55" spans="1:15" ht="14.4" thickBot="1">
      <c r="A55" s="94" t="s">
        <v>42</v>
      </c>
      <c r="B55" s="124" t="s">
        <v>25</v>
      </c>
      <c r="C55" s="125"/>
      <c r="D55" s="125"/>
      <c r="E55" s="125"/>
      <c r="F55" s="125"/>
      <c r="G55" s="125"/>
      <c r="H55" s="126"/>
      <c r="I55" s="127"/>
      <c r="J55" s="224">
        <f>SUM(J56:J63)</f>
        <v>0</v>
      </c>
      <c r="K55" s="224">
        <f t="shared" ref="K55:M55" si="7">SUM(K56:K63)</f>
        <v>0</v>
      </c>
      <c r="L55" s="224">
        <f t="shared" si="7"/>
        <v>0</v>
      </c>
      <c r="M55" s="224">
        <f t="shared" si="7"/>
        <v>0</v>
      </c>
      <c r="N55" s="128"/>
      <c r="O55" s="114" t="str">
        <f t="shared" si="0"/>
        <v/>
      </c>
    </row>
    <row r="56" spans="1:15">
      <c r="A56" s="79" t="s">
        <v>55</v>
      </c>
      <c r="B56" s="55"/>
      <c r="C56" s="41"/>
      <c r="D56" s="41"/>
      <c r="E56" s="41"/>
      <c r="F56" s="41"/>
      <c r="G56" s="41"/>
      <c r="H56" s="51"/>
      <c r="I56" s="53"/>
      <c r="J56" s="168"/>
      <c r="K56" s="168"/>
      <c r="L56" s="168"/>
      <c r="M56" s="306">
        <f t="shared" ref="M56:M63" si="8">J56-K56-L56</f>
        <v>0</v>
      </c>
      <c r="N56" s="281"/>
      <c r="O56" s="114" t="str">
        <f t="shared" si="0"/>
        <v/>
      </c>
    </row>
    <row r="57" spans="1:15">
      <c r="A57" s="79" t="s">
        <v>56</v>
      </c>
      <c r="B57" s="55"/>
      <c r="C57" s="41"/>
      <c r="D57" s="41"/>
      <c r="E57" s="41"/>
      <c r="F57" s="41"/>
      <c r="G57" s="41"/>
      <c r="H57" s="51"/>
      <c r="I57" s="53"/>
      <c r="J57" s="168"/>
      <c r="K57" s="168"/>
      <c r="L57" s="168"/>
      <c r="M57" s="306">
        <f t="shared" si="8"/>
        <v>0</v>
      </c>
      <c r="N57" s="278"/>
      <c r="O57" s="114"/>
    </row>
    <row r="58" spans="1:15">
      <c r="A58" s="79" t="s">
        <v>57</v>
      </c>
      <c r="B58" s="55"/>
      <c r="C58" s="41"/>
      <c r="D58" s="41"/>
      <c r="E58" s="41"/>
      <c r="F58" s="41"/>
      <c r="G58" s="41"/>
      <c r="H58" s="51"/>
      <c r="I58" s="53"/>
      <c r="J58" s="168"/>
      <c r="K58" s="168"/>
      <c r="L58" s="168"/>
      <c r="M58" s="306">
        <f t="shared" si="8"/>
        <v>0</v>
      </c>
      <c r="N58" s="278"/>
      <c r="O58" s="114"/>
    </row>
    <row r="59" spans="1:15">
      <c r="A59" s="79" t="s">
        <v>58</v>
      </c>
      <c r="B59" s="55"/>
      <c r="C59" s="41"/>
      <c r="D59" s="41"/>
      <c r="E59" s="41"/>
      <c r="F59" s="41"/>
      <c r="G59" s="41"/>
      <c r="H59" s="51"/>
      <c r="I59" s="53"/>
      <c r="J59" s="168"/>
      <c r="K59" s="168"/>
      <c r="L59" s="168"/>
      <c r="M59" s="306">
        <f t="shared" si="8"/>
        <v>0</v>
      </c>
      <c r="N59" s="278"/>
      <c r="O59" s="114"/>
    </row>
    <row r="60" spans="1:15">
      <c r="A60" s="79" t="s">
        <v>59</v>
      </c>
      <c r="B60" s="55"/>
      <c r="C60" s="41"/>
      <c r="D60" s="41"/>
      <c r="E60" s="41"/>
      <c r="F60" s="41"/>
      <c r="G60" s="41"/>
      <c r="H60" s="51"/>
      <c r="I60" s="53"/>
      <c r="J60" s="168"/>
      <c r="K60" s="168"/>
      <c r="L60" s="168"/>
      <c r="M60" s="306">
        <f t="shared" si="8"/>
        <v>0</v>
      </c>
      <c r="N60" s="279"/>
      <c r="O60" s="114" t="str">
        <f t="shared" si="0"/>
        <v/>
      </c>
    </row>
    <row r="61" spans="1:15">
      <c r="A61" s="79" t="s">
        <v>171</v>
      </c>
      <c r="B61" s="55"/>
      <c r="C61" s="41"/>
      <c r="D61" s="41"/>
      <c r="E61" s="41"/>
      <c r="F61" s="41"/>
      <c r="G61" s="41"/>
      <c r="H61" s="51"/>
      <c r="I61" s="53"/>
      <c r="J61" s="168"/>
      <c r="K61" s="168"/>
      <c r="L61" s="168"/>
      <c r="M61" s="306">
        <f t="shared" si="8"/>
        <v>0</v>
      </c>
      <c r="N61" s="279"/>
      <c r="O61" s="114" t="str">
        <f t="shared" si="0"/>
        <v/>
      </c>
    </row>
    <row r="62" spans="1:15">
      <c r="A62" s="79" t="s">
        <v>172</v>
      </c>
      <c r="B62" s="55"/>
      <c r="C62" s="41"/>
      <c r="D62" s="41"/>
      <c r="E62" s="41"/>
      <c r="F62" s="41"/>
      <c r="G62" s="41"/>
      <c r="H62" s="51"/>
      <c r="I62" s="53"/>
      <c r="J62" s="168"/>
      <c r="K62" s="168"/>
      <c r="L62" s="168"/>
      <c r="M62" s="306">
        <f t="shared" si="8"/>
        <v>0</v>
      </c>
      <c r="N62" s="279"/>
      <c r="O62" s="114" t="str">
        <f t="shared" si="0"/>
        <v/>
      </c>
    </row>
    <row r="63" spans="1:15" ht="14.4" thickBot="1">
      <c r="A63" s="92" t="s">
        <v>173</v>
      </c>
      <c r="B63" s="55"/>
      <c r="C63" s="41"/>
      <c r="D63" s="41"/>
      <c r="E63" s="41"/>
      <c r="F63" s="41"/>
      <c r="G63" s="41"/>
      <c r="H63" s="51"/>
      <c r="I63" s="53"/>
      <c r="J63" s="168"/>
      <c r="K63" s="168"/>
      <c r="L63" s="168"/>
      <c r="M63" s="306">
        <f t="shared" si="8"/>
        <v>0</v>
      </c>
      <c r="N63" s="282"/>
      <c r="O63" s="114" t="str">
        <f t="shared" si="0"/>
        <v/>
      </c>
    </row>
    <row r="64" spans="1:15" ht="14.4" thickBot="1">
      <c r="A64" s="94" t="s">
        <v>43</v>
      </c>
      <c r="B64" s="96" t="s">
        <v>78</v>
      </c>
      <c r="C64" s="97"/>
      <c r="D64" s="97"/>
      <c r="E64" s="97"/>
      <c r="F64" s="97"/>
      <c r="G64" s="97"/>
      <c r="H64" s="98"/>
      <c r="I64" s="99"/>
      <c r="J64" s="224">
        <f>SUM(J65:J69)</f>
        <v>0</v>
      </c>
      <c r="K64" s="224">
        <f>SUM(K65:K69)</f>
        <v>0</v>
      </c>
      <c r="L64" s="224">
        <f>SUM(L65:L69)</f>
        <v>0</v>
      </c>
      <c r="M64" s="224">
        <f>SUM(M65:M69)</f>
        <v>0</v>
      </c>
      <c r="N64" s="95"/>
      <c r="O64" s="114" t="str">
        <f t="shared" si="0"/>
        <v/>
      </c>
    </row>
    <row r="65" spans="1:257">
      <c r="A65" s="93" t="s">
        <v>60</v>
      </c>
      <c r="B65" s="55"/>
      <c r="C65" s="41"/>
      <c r="D65" s="41"/>
      <c r="E65" s="41"/>
      <c r="F65" s="41"/>
      <c r="G65" s="41"/>
      <c r="H65" s="51"/>
      <c r="I65" s="53"/>
      <c r="J65" s="168"/>
      <c r="K65" s="168"/>
      <c r="L65" s="168"/>
      <c r="M65" s="306">
        <f t="shared" ref="M65:M69" si="9">J65-K65-L65</f>
        <v>0</v>
      </c>
      <c r="N65" s="278"/>
      <c r="O65" s="114" t="str">
        <f t="shared" si="0"/>
        <v/>
      </c>
    </row>
    <row r="66" spans="1:257">
      <c r="A66" s="79" t="s">
        <v>61</v>
      </c>
      <c r="B66" s="55"/>
      <c r="C66" s="41"/>
      <c r="D66" s="41"/>
      <c r="E66" s="41"/>
      <c r="F66" s="41"/>
      <c r="G66" s="41"/>
      <c r="H66" s="51"/>
      <c r="I66" s="53"/>
      <c r="J66" s="168"/>
      <c r="K66" s="168"/>
      <c r="L66" s="168"/>
      <c r="M66" s="306">
        <f t="shared" si="9"/>
        <v>0</v>
      </c>
      <c r="N66" s="279"/>
      <c r="O66" s="114" t="str">
        <f t="shared" si="0"/>
        <v/>
      </c>
    </row>
    <row r="67" spans="1:257">
      <c r="A67" s="79" t="s">
        <v>62</v>
      </c>
      <c r="B67" s="55"/>
      <c r="C67" s="41"/>
      <c r="D67" s="41"/>
      <c r="E67" s="41"/>
      <c r="F67" s="41"/>
      <c r="G67" s="41"/>
      <c r="H67" s="51"/>
      <c r="I67" s="53"/>
      <c r="J67" s="168"/>
      <c r="K67" s="168"/>
      <c r="L67" s="168"/>
      <c r="M67" s="306">
        <f t="shared" si="9"/>
        <v>0</v>
      </c>
      <c r="N67" s="279"/>
      <c r="O67" s="114" t="str">
        <f t="shared" si="0"/>
        <v/>
      </c>
    </row>
    <row r="68" spans="1:257">
      <c r="A68" s="79" t="s">
        <v>63</v>
      </c>
      <c r="B68" s="55"/>
      <c r="C68" s="41"/>
      <c r="D68" s="41"/>
      <c r="E68" s="41"/>
      <c r="F68" s="41"/>
      <c r="G68" s="41"/>
      <c r="H68" s="51"/>
      <c r="I68" s="53"/>
      <c r="J68" s="168"/>
      <c r="K68" s="168"/>
      <c r="L68" s="168"/>
      <c r="M68" s="306">
        <f t="shared" si="9"/>
        <v>0</v>
      </c>
      <c r="N68" s="279"/>
      <c r="O68" s="114" t="str">
        <f t="shared" si="0"/>
        <v/>
      </c>
    </row>
    <row r="69" spans="1:257" ht="14.4" thickBot="1">
      <c r="A69" s="79" t="s">
        <v>77</v>
      </c>
      <c r="B69" s="55"/>
      <c r="C69" s="41"/>
      <c r="D69" s="41"/>
      <c r="E69" s="41"/>
      <c r="F69" s="41"/>
      <c r="G69" s="41"/>
      <c r="H69" s="51"/>
      <c r="I69" s="53"/>
      <c r="J69" s="168"/>
      <c r="K69" s="168"/>
      <c r="L69" s="168"/>
      <c r="M69" s="306">
        <f t="shared" si="9"/>
        <v>0</v>
      </c>
      <c r="N69" s="283"/>
      <c r="O69" s="114" t="str">
        <f t="shared" si="0"/>
        <v/>
      </c>
    </row>
    <row r="70" spans="1:257" ht="14.4" thickBot="1">
      <c r="A70" s="103" t="s">
        <v>6</v>
      </c>
      <c r="B70" s="104" t="s">
        <v>73</v>
      </c>
      <c r="C70" s="105"/>
      <c r="D70" s="105"/>
      <c r="E70" s="105"/>
      <c r="F70" s="106"/>
      <c r="G70" s="107"/>
      <c r="H70" s="106"/>
      <c r="I70" s="108"/>
      <c r="J70" s="166">
        <f>J71+J75</f>
        <v>0</v>
      </c>
      <c r="K70" s="218">
        <f>K71+K75</f>
        <v>0</v>
      </c>
      <c r="L70" s="218">
        <f>L71+L75</f>
        <v>0</v>
      </c>
      <c r="M70" s="218">
        <f>M71+M75</f>
        <v>0</v>
      </c>
      <c r="N70" s="109"/>
      <c r="O70" s="114" t="str">
        <f t="shared" si="0"/>
        <v/>
      </c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3"/>
      <c r="HW70" s="43"/>
      <c r="HX70" s="43"/>
      <c r="HY70" s="43"/>
      <c r="HZ70" s="43"/>
      <c r="IA70" s="43"/>
      <c r="IB70" s="43"/>
      <c r="IC70" s="43"/>
      <c r="ID70" s="43"/>
      <c r="IE70" s="43"/>
      <c r="IF70" s="43"/>
      <c r="IG70" s="43"/>
      <c r="IH70" s="43"/>
      <c r="II70" s="43"/>
      <c r="IJ70" s="43"/>
      <c r="IK70" s="43"/>
      <c r="IL70" s="43"/>
      <c r="IM70" s="43"/>
      <c r="IN70" s="43"/>
      <c r="IO70" s="43"/>
      <c r="IP70" s="43"/>
      <c r="IQ70" s="43"/>
      <c r="IR70" s="43"/>
      <c r="IS70" s="43"/>
      <c r="IT70" s="43"/>
      <c r="IU70" s="43"/>
      <c r="IV70" s="43"/>
      <c r="IW70" s="43"/>
    </row>
    <row r="71" spans="1:257" ht="14.4" thickBot="1">
      <c r="A71" s="94" t="s">
        <v>17</v>
      </c>
      <c r="B71" s="358" t="s">
        <v>134</v>
      </c>
      <c r="C71" s="97"/>
      <c r="D71" s="97"/>
      <c r="E71" s="97"/>
      <c r="F71" s="97"/>
      <c r="G71" s="97"/>
      <c r="H71" s="98"/>
      <c r="I71" s="99"/>
      <c r="J71" s="224">
        <f>SUM(J72:J74)</f>
        <v>0</v>
      </c>
      <c r="K71" s="224">
        <f t="shared" ref="K71:M71" si="10">SUM(K72:K74)</f>
        <v>0</v>
      </c>
      <c r="L71" s="224">
        <f t="shared" si="10"/>
        <v>0</v>
      </c>
      <c r="M71" s="224">
        <f t="shared" si="10"/>
        <v>0</v>
      </c>
      <c r="N71" s="95"/>
      <c r="O71" s="114" t="str">
        <f t="shared" si="0"/>
        <v/>
      </c>
    </row>
    <row r="72" spans="1:257">
      <c r="A72" s="80" t="s">
        <v>70</v>
      </c>
      <c r="B72" s="307"/>
      <c r="C72" s="41"/>
      <c r="D72" s="41"/>
      <c r="E72" s="41"/>
      <c r="F72" s="41"/>
      <c r="G72" s="41"/>
      <c r="H72" s="51"/>
      <c r="I72" s="53"/>
      <c r="J72" s="168"/>
      <c r="K72" s="169"/>
      <c r="L72" s="169"/>
      <c r="M72" s="306">
        <f t="shared" ref="M72:M74" si="11">J72-K72-L72</f>
        <v>0</v>
      </c>
      <c r="N72" s="279"/>
      <c r="O72" s="114" t="str">
        <f t="shared" si="0"/>
        <v/>
      </c>
    </row>
    <row r="73" spans="1:257">
      <c r="A73" s="80" t="s">
        <v>71</v>
      </c>
      <c r="B73" s="56"/>
      <c r="C73" s="41"/>
      <c r="D73" s="41"/>
      <c r="E73" s="41"/>
      <c r="F73" s="41"/>
      <c r="G73" s="41"/>
      <c r="H73" s="51"/>
      <c r="I73" s="53"/>
      <c r="J73" s="168"/>
      <c r="K73" s="169"/>
      <c r="L73" s="169"/>
      <c r="M73" s="306">
        <f t="shared" si="11"/>
        <v>0</v>
      </c>
      <c r="N73" s="279"/>
      <c r="O73" s="114" t="str">
        <f t="shared" si="0"/>
        <v/>
      </c>
    </row>
    <row r="74" spans="1:257" ht="14.4" thickBot="1">
      <c r="A74" s="80" t="s">
        <v>72</v>
      </c>
      <c r="B74" s="56"/>
      <c r="C74" s="41"/>
      <c r="D74" s="41"/>
      <c r="E74" s="41"/>
      <c r="F74" s="41"/>
      <c r="G74" s="41"/>
      <c r="H74" s="51"/>
      <c r="I74" s="53"/>
      <c r="J74" s="168"/>
      <c r="K74" s="171"/>
      <c r="L74" s="171"/>
      <c r="M74" s="306">
        <f t="shared" si="11"/>
        <v>0</v>
      </c>
      <c r="N74" s="280"/>
      <c r="O74" s="114" t="str">
        <f t="shared" si="0"/>
        <v/>
      </c>
    </row>
    <row r="75" spans="1:257" ht="14.4" thickBot="1">
      <c r="A75" s="94" t="s">
        <v>18</v>
      </c>
      <c r="B75" s="96" t="s">
        <v>23</v>
      </c>
      <c r="C75" s="97"/>
      <c r="D75" s="97"/>
      <c r="E75" s="97"/>
      <c r="F75" s="97"/>
      <c r="G75" s="97"/>
      <c r="H75" s="98"/>
      <c r="I75" s="99"/>
      <c r="J75" s="224">
        <f>SUM(J76:J77)</f>
        <v>0</v>
      </c>
      <c r="K75" s="224">
        <f>SUM(K76:K77)</f>
        <v>0</v>
      </c>
      <c r="L75" s="224">
        <f>SUM(L76:L77)</f>
        <v>0</v>
      </c>
      <c r="M75" s="224">
        <f>SUM(M76:M77)</f>
        <v>0</v>
      </c>
      <c r="N75" s="95"/>
      <c r="O75" s="114" t="str">
        <f t="shared" si="0"/>
        <v/>
      </c>
    </row>
    <row r="76" spans="1:257">
      <c r="A76" s="80" t="s">
        <v>74</v>
      </c>
      <c r="B76" s="131"/>
      <c r="C76" s="132"/>
      <c r="D76" s="57"/>
      <c r="E76" s="57"/>
      <c r="F76" s="58"/>
      <c r="G76" s="58"/>
      <c r="H76" s="59"/>
      <c r="I76" s="60"/>
      <c r="J76" s="168"/>
      <c r="K76" s="172"/>
      <c r="L76" s="172"/>
      <c r="M76" s="306">
        <f t="shared" ref="M76:M77" si="12">J76-K76-L76</f>
        <v>0</v>
      </c>
      <c r="N76" s="284"/>
      <c r="O76" s="114" t="str">
        <f t="shared" si="0"/>
        <v/>
      </c>
    </row>
    <row r="77" spans="1:257" ht="14.4" thickBot="1">
      <c r="A77" s="80" t="s">
        <v>75</v>
      </c>
      <c r="B77" s="133"/>
      <c r="C77" s="56"/>
      <c r="D77" s="57"/>
      <c r="E77" s="57"/>
      <c r="F77" s="58"/>
      <c r="G77" s="58"/>
      <c r="H77" s="59"/>
      <c r="I77" s="60"/>
      <c r="J77" s="168"/>
      <c r="K77" s="172"/>
      <c r="L77" s="172"/>
      <c r="M77" s="306">
        <f t="shared" si="12"/>
        <v>0</v>
      </c>
      <c r="N77" s="284"/>
      <c r="O77" s="114" t="str">
        <f t="shared" si="0"/>
        <v/>
      </c>
    </row>
    <row r="78" spans="1:257" ht="14.4" thickBot="1">
      <c r="A78" s="110" t="s">
        <v>135</v>
      </c>
      <c r="B78" s="111"/>
      <c r="C78" s="111"/>
      <c r="D78" s="111"/>
      <c r="E78" s="111"/>
      <c r="F78" s="111"/>
      <c r="G78" s="111"/>
      <c r="H78" s="111"/>
      <c r="I78" s="112"/>
      <c r="J78" s="229">
        <f>J22+J30+J70</f>
        <v>0</v>
      </c>
      <c r="K78" s="229">
        <f t="shared" ref="K78:M78" si="13">K22+K30+K70</f>
        <v>0</v>
      </c>
      <c r="L78" s="229">
        <f t="shared" si="13"/>
        <v>0</v>
      </c>
      <c r="M78" s="229">
        <f t="shared" si="13"/>
        <v>0</v>
      </c>
      <c r="N78" s="130"/>
      <c r="O78" s="114"/>
    </row>
    <row r="79" spans="1:257" ht="14.4" thickBot="1">
      <c r="A79" s="103" t="s">
        <v>95</v>
      </c>
      <c r="B79" s="104" t="s">
        <v>136</v>
      </c>
      <c r="C79" s="105"/>
      <c r="D79" s="105"/>
      <c r="E79" s="105"/>
      <c r="F79" s="106"/>
      <c r="G79" s="107"/>
      <c r="H79" s="106"/>
      <c r="I79" s="108"/>
      <c r="J79" s="174"/>
      <c r="K79" s="166">
        <f>SUM(K80:K81)</f>
        <v>0</v>
      </c>
      <c r="L79" s="166">
        <f>SUM(L80:L81)</f>
        <v>0</v>
      </c>
      <c r="M79" s="174"/>
      <c r="N79" s="309"/>
      <c r="O79" s="114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  <c r="FH79" s="43"/>
      <c r="FI79" s="43"/>
      <c r="FJ79" s="43"/>
      <c r="FK79" s="43"/>
      <c r="FL79" s="43"/>
      <c r="FM79" s="43"/>
      <c r="FN79" s="43"/>
      <c r="FO79" s="43"/>
      <c r="FP79" s="43"/>
      <c r="FQ79" s="43"/>
      <c r="FR79" s="43"/>
      <c r="FS79" s="43"/>
      <c r="FT79" s="43"/>
      <c r="FU79" s="43"/>
      <c r="FV79" s="43"/>
      <c r="FW79" s="43"/>
      <c r="FX79" s="43"/>
      <c r="FY79" s="43"/>
      <c r="FZ79" s="43"/>
      <c r="GA79" s="43"/>
      <c r="GB79" s="43"/>
      <c r="GC79" s="43"/>
      <c r="GD79" s="43"/>
      <c r="GE79" s="43"/>
      <c r="GF79" s="43"/>
      <c r="GG79" s="43"/>
      <c r="GH79" s="43"/>
      <c r="GI79" s="43"/>
      <c r="GJ79" s="43"/>
      <c r="GK79" s="43"/>
      <c r="GL79" s="43"/>
      <c r="GM79" s="43"/>
      <c r="GN79" s="43"/>
      <c r="GO79" s="43"/>
      <c r="GP79" s="43"/>
      <c r="GQ79" s="43"/>
      <c r="GR79" s="43"/>
      <c r="GS79" s="43"/>
      <c r="GT79" s="43"/>
      <c r="GU79" s="43"/>
      <c r="GV79" s="43"/>
      <c r="GW79" s="43"/>
      <c r="GX79" s="43"/>
      <c r="GY79" s="43"/>
      <c r="GZ79" s="43"/>
      <c r="HA79" s="43"/>
      <c r="HB79" s="43"/>
      <c r="HC79" s="43"/>
      <c r="HD79" s="43"/>
      <c r="HE79" s="43"/>
      <c r="HF79" s="43"/>
      <c r="HG79" s="43"/>
      <c r="HH79" s="43"/>
      <c r="HI79" s="43"/>
      <c r="HJ79" s="43"/>
      <c r="HK79" s="43"/>
      <c r="HL79" s="43"/>
      <c r="HM79" s="43"/>
      <c r="HN79" s="43"/>
      <c r="HO79" s="43"/>
      <c r="HP79" s="43"/>
      <c r="HQ79" s="43"/>
      <c r="HR79" s="43"/>
      <c r="HS79" s="43"/>
      <c r="HT79" s="43"/>
      <c r="HU79" s="43"/>
      <c r="HV79" s="43"/>
      <c r="HW79" s="43"/>
      <c r="HX79" s="43"/>
      <c r="HY79" s="43"/>
      <c r="HZ79" s="43"/>
      <c r="IA79" s="43"/>
      <c r="IB79" s="43"/>
      <c r="IC79" s="43"/>
      <c r="ID79" s="43"/>
      <c r="IE79" s="43"/>
      <c r="IF79" s="43"/>
      <c r="IG79" s="43"/>
      <c r="IH79" s="43"/>
      <c r="II79" s="43"/>
      <c r="IJ79" s="43"/>
      <c r="IK79" s="43"/>
      <c r="IL79" s="43"/>
      <c r="IM79" s="43"/>
      <c r="IN79" s="43"/>
      <c r="IO79" s="43"/>
      <c r="IP79" s="43"/>
      <c r="IQ79" s="43"/>
      <c r="IR79" s="43"/>
      <c r="IS79" s="43"/>
      <c r="IT79" s="43"/>
      <c r="IU79" s="43"/>
      <c r="IV79" s="43"/>
      <c r="IW79" s="43"/>
    </row>
    <row r="80" spans="1:257">
      <c r="A80" s="80" t="s">
        <v>19</v>
      </c>
      <c r="B80" s="310" t="s">
        <v>68</v>
      </c>
      <c r="C80" s="310"/>
      <c r="D80" s="310"/>
      <c r="E80" s="310"/>
      <c r="F80" s="310"/>
      <c r="G80" s="310"/>
      <c r="H80" s="311"/>
      <c r="I80" s="312"/>
      <c r="J80" s="175"/>
      <c r="K80" s="169"/>
      <c r="L80" s="169"/>
      <c r="M80" s="175"/>
      <c r="N80" s="279"/>
      <c r="O80" s="114"/>
    </row>
    <row r="81" spans="1:257" ht="15" thickBot="1">
      <c r="A81" s="81" t="s">
        <v>20</v>
      </c>
      <c r="B81" s="313" t="s">
        <v>137</v>
      </c>
      <c r="C81" s="313"/>
      <c r="D81" s="313"/>
      <c r="E81" s="313"/>
      <c r="F81" s="313"/>
      <c r="G81" s="313"/>
      <c r="H81" s="314"/>
      <c r="I81" s="315"/>
      <c r="J81" s="176"/>
      <c r="K81" s="170"/>
      <c r="L81" s="170"/>
      <c r="M81" s="176"/>
      <c r="N81" s="280"/>
      <c r="O81" s="114"/>
    </row>
    <row r="82" spans="1:257" ht="14.4" thickBot="1">
      <c r="A82" s="103" t="s">
        <v>138</v>
      </c>
      <c r="B82" s="104" t="s">
        <v>139</v>
      </c>
      <c r="C82" s="105"/>
      <c r="D82" s="105"/>
      <c r="E82" s="105"/>
      <c r="F82" s="106"/>
      <c r="G82" s="107"/>
      <c r="H82" s="106"/>
      <c r="I82" s="108"/>
      <c r="J82" s="174"/>
      <c r="K82" s="174"/>
      <c r="L82" s="166">
        <f>SUM(L83:L84)</f>
        <v>0</v>
      </c>
      <c r="M82" s="174"/>
      <c r="N82" s="309"/>
      <c r="O82" s="114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43"/>
      <c r="IK82" s="43"/>
      <c r="IL82" s="43"/>
      <c r="IM82" s="43"/>
      <c r="IN82" s="43"/>
      <c r="IO82" s="43"/>
      <c r="IP82" s="43"/>
      <c r="IQ82" s="43"/>
      <c r="IR82" s="43"/>
      <c r="IS82" s="43"/>
      <c r="IT82" s="43"/>
      <c r="IU82" s="43"/>
      <c r="IV82" s="43"/>
      <c r="IW82" s="43"/>
    </row>
    <row r="83" spans="1:257">
      <c r="A83" s="80" t="s">
        <v>140</v>
      </c>
      <c r="B83" s="310" t="s">
        <v>141</v>
      </c>
      <c r="C83" s="310"/>
      <c r="D83" s="310"/>
      <c r="E83" s="310"/>
      <c r="F83" s="310"/>
      <c r="G83" s="310"/>
      <c r="H83" s="311"/>
      <c r="I83" s="312"/>
      <c r="J83" s="175"/>
      <c r="K83" s="175"/>
      <c r="L83" s="168"/>
      <c r="M83" s="175"/>
      <c r="N83" s="279"/>
    </row>
    <row r="84" spans="1:257" ht="14.4" thickBot="1">
      <c r="A84" s="81" t="s">
        <v>142</v>
      </c>
      <c r="B84" s="313" t="s">
        <v>143</v>
      </c>
      <c r="C84" s="313"/>
      <c r="D84" s="313"/>
      <c r="E84" s="313"/>
      <c r="F84" s="313"/>
      <c r="G84" s="313"/>
      <c r="H84" s="314"/>
      <c r="I84" s="315"/>
      <c r="J84" s="176"/>
      <c r="K84" s="176"/>
      <c r="L84" s="168"/>
      <c r="M84" s="176"/>
      <c r="N84" s="280"/>
      <c r="O84" s="114"/>
    </row>
    <row r="85" spans="1:257" ht="14.4" thickBot="1">
      <c r="A85" s="129"/>
      <c r="B85" s="230" t="s">
        <v>144</v>
      </c>
      <c r="C85" s="111"/>
      <c r="D85" s="111"/>
      <c r="E85" s="111"/>
      <c r="F85" s="111"/>
      <c r="G85" s="111"/>
      <c r="H85" s="111"/>
      <c r="I85" s="112"/>
      <c r="J85" s="173">
        <f>J78+K79+L79+L82</f>
        <v>0</v>
      </c>
      <c r="K85" s="177"/>
      <c r="L85" s="177"/>
      <c r="M85" s="177"/>
      <c r="N85" s="113"/>
      <c r="O85" s="114"/>
    </row>
    <row r="86" spans="1:257">
      <c r="A86" s="115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52"/>
      <c r="Q86" s="52"/>
    </row>
    <row r="87" spans="1:257" ht="13.8" customHeight="1">
      <c r="A87" s="117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16"/>
      <c r="P87" s="43"/>
      <c r="Q87" s="43"/>
    </row>
    <row r="88" spans="1:257">
      <c r="A88" s="118"/>
      <c r="B88" s="118"/>
      <c r="C88" s="118"/>
      <c r="D88" s="118"/>
      <c r="E88" s="118"/>
      <c r="F88" s="118"/>
      <c r="G88" s="118"/>
      <c r="H88" s="118"/>
      <c r="I88" s="12"/>
      <c r="J88" s="12"/>
      <c r="K88" s="12"/>
      <c r="L88" s="12"/>
      <c r="M88" s="12"/>
      <c r="N88" s="12"/>
      <c r="O88" s="12"/>
      <c r="P88" s="43"/>
      <c r="Q88" s="43"/>
    </row>
    <row r="89" spans="1:25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25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257">
      <c r="A91" s="12" t="s">
        <v>85</v>
      </c>
      <c r="B91" s="12"/>
      <c r="C91" s="12"/>
      <c r="D91" s="12"/>
      <c r="E91" s="12"/>
      <c r="F91" s="288" t="s">
        <v>86</v>
      </c>
      <c r="G91" s="12"/>
      <c r="H91" s="13"/>
      <c r="I91" s="13"/>
      <c r="J91" s="13"/>
      <c r="K91" s="12"/>
      <c r="L91" s="12"/>
      <c r="M91" s="12"/>
      <c r="N91" s="12"/>
      <c r="O91" s="12"/>
      <c r="P91" s="43"/>
      <c r="Q91" s="43"/>
    </row>
    <row r="92" spans="1:257">
      <c r="A92" s="12"/>
      <c r="B92" s="12"/>
      <c r="C92" s="12"/>
      <c r="D92" s="12"/>
      <c r="E92" s="12"/>
      <c r="F92" s="12"/>
      <c r="G92" s="12"/>
      <c r="H92" s="374" t="s">
        <v>87</v>
      </c>
      <c r="I92" s="374"/>
      <c r="J92" s="374"/>
      <c r="K92" s="288"/>
      <c r="L92" s="288"/>
      <c r="M92" s="288"/>
      <c r="N92" s="288"/>
      <c r="O92" s="12"/>
      <c r="P92" s="36"/>
      <c r="Q92" s="36"/>
    </row>
    <row r="93" spans="1:257">
      <c r="A93" s="8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</sheetData>
  <sheetProtection algorithmName="SHA-512" hashValue="MgO0WBTzlZ9EOlaZrYn4+M8crtN4EqMKh1iRtWLWCCDt4FcbhX0y8J7s5fJqJE/I7hRcYO/UkJ/2z1/LcvN5eg==" saltValue="hCiqNxZo+lORZmAnFIBlrw==" spinCount="100000" sheet="1" objects="1" scenarios="1" formatCells="0" formatColumns="0" formatRows="0"/>
  <mergeCells count="8">
    <mergeCell ref="H92:J92"/>
    <mergeCell ref="I3:J3"/>
    <mergeCell ref="E4:J4"/>
    <mergeCell ref="E5:J5"/>
    <mergeCell ref="E6:J6"/>
    <mergeCell ref="E7:J7"/>
    <mergeCell ref="A9:J9"/>
    <mergeCell ref="B20:I20"/>
  </mergeCells>
  <printOptions horizontalCentered="1"/>
  <pageMargins left="1.3779527559055118" right="0.70866141732283472" top="0.74803149606299213" bottom="0.74803149606299213" header="0.31496062992125984" footer="0.31496062992125984"/>
  <pageSetup paperSize="9" scale="28" orientation="landscape" horizontalDpi="300" verticalDpi="300" r:id="rId1"/>
  <headerFooter>
    <oddHeader>&amp;C&amp;"Arial,Bold"&amp;14Költségterv az igényelt támogatás és a támogató által előírt saját forrás felhasználására
&amp;A</oddHeader>
    <oddFooter>&amp;C&amp;P</oddFooter>
  </headerFooter>
  <colBreaks count="1" manualBreakCount="1">
    <brk id="17" max="79" man="1"/>
  </colBreaks>
  <ignoredErrors>
    <ignoredError sqref="A56:A63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70C0"/>
  </sheetPr>
  <dimension ref="A1:O66"/>
  <sheetViews>
    <sheetView zoomScaleNormal="100" workbookViewId="0">
      <selection sqref="A1:I1"/>
    </sheetView>
  </sheetViews>
  <sheetFormatPr defaultColWidth="8.77734375" defaultRowHeight="13.8"/>
  <cols>
    <col min="1" max="1" width="8.77734375" style="1"/>
    <col min="2" max="2" width="18.33203125" style="146" bestFit="1" customWidth="1"/>
    <col min="3" max="3" width="21.33203125" style="147" customWidth="1"/>
    <col min="4" max="4" width="13.109375" style="147" bestFit="1" customWidth="1"/>
    <col min="5" max="5" width="13.109375" style="147" customWidth="1"/>
    <col min="6" max="7" width="15.33203125" style="1" bestFit="1" customWidth="1"/>
    <col min="8" max="8" width="19.109375" style="1" customWidth="1"/>
    <col min="9" max="9" width="11.6640625" style="1" customWidth="1"/>
    <col min="10" max="10" width="16.33203125" style="1" customWidth="1"/>
    <col min="11" max="11" width="20.44140625" style="1" bestFit="1" customWidth="1"/>
    <col min="12" max="12" width="16.6640625" style="148" customWidth="1"/>
    <col min="13" max="16384" width="8.77734375" style="1"/>
  </cols>
  <sheetData>
    <row r="1" spans="1:15">
      <c r="A1" s="441"/>
      <c r="B1" s="441"/>
      <c r="C1" s="441"/>
      <c r="D1" s="441"/>
      <c r="E1" s="441"/>
      <c r="F1" s="441"/>
      <c r="G1" s="441"/>
      <c r="H1" s="441"/>
      <c r="I1" s="441"/>
      <c r="J1" s="290"/>
      <c r="K1" s="258" t="s">
        <v>107</v>
      </c>
      <c r="L1" s="291"/>
      <c r="M1" s="20"/>
      <c r="N1" s="290"/>
      <c r="O1" s="290"/>
    </row>
    <row r="2" spans="1:15">
      <c r="A2" s="2"/>
      <c r="B2" s="3"/>
      <c r="C2" s="3"/>
      <c r="D2" s="3"/>
      <c r="E2" s="3"/>
      <c r="F2" s="3"/>
      <c r="G2" s="3"/>
      <c r="H2" s="3"/>
      <c r="I2" s="3"/>
      <c r="J2" s="3"/>
      <c r="K2" s="257" t="s">
        <v>108</v>
      </c>
      <c r="L2" s="292">
        <f>F10-L3-L4</f>
        <v>0</v>
      </c>
      <c r="N2" s="3"/>
      <c r="O2" s="3"/>
    </row>
    <row r="3" spans="1:15" ht="14.4" thickBot="1">
      <c r="A3" s="3"/>
      <c r="B3" s="3"/>
      <c r="C3" s="3"/>
      <c r="D3" s="3"/>
      <c r="E3" s="3"/>
      <c r="F3" s="3"/>
      <c r="G3" s="3"/>
      <c r="H3" s="3"/>
      <c r="I3" s="86"/>
      <c r="J3" s="86"/>
      <c r="K3" s="190" t="s">
        <v>13</v>
      </c>
      <c r="L3" s="293">
        <f>SUMIF($H$12:$H$60,"M",$F$12:$F$60)</f>
        <v>0</v>
      </c>
      <c r="N3" s="86"/>
      <c r="O3" s="86"/>
    </row>
    <row r="4" spans="1:15" ht="14.55" customHeight="1">
      <c r="A4" s="4" t="s">
        <v>1</v>
      </c>
      <c r="B4" s="5"/>
      <c r="C4" s="5"/>
      <c r="D4" s="6"/>
      <c r="E4" s="430" t="s">
        <v>119</v>
      </c>
      <c r="F4" s="431"/>
      <c r="G4" s="431"/>
      <c r="H4" s="431"/>
      <c r="I4" s="432"/>
      <c r="J4" s="14"/>
      <c r="K4" s="196" t="s">
        <v>120</v>
      </c>
      <c r="L4" s="293">
        <f>SUMIF($H$12:$H$60,"E",$F$12:$F$60)</f>
        <v>0</v>
      </c>
      <c r="N4" s="14"/>
      <c r="O4" s="14"/>
    </row>
    <row r="5" spans="1:15">
      <c r="A5" s="7" t="s">
        <v>115</v>
      </c>
      <c r="B5" s="17"/>
      <c r="C5" s="17"/>
      <c r="D5" s="18"/>
      <c r="E5" s="442" t="str">
        <f>IF(Tag4_Ktgvetési_terv!E5=0,"",Tag4_Ktgvetési_terv!E5)</f>
        <v/>
      </c>
      <c r="F5" s="443"/>
      <c r="G5" s="443"/>
      <c r="H5" s="443"/>
      <c r="I5" s="444"/>
      <c r="J5" s="14"/>
      <c r="K5" s="190" t="s">
        <v>109</v>
      </c>
      <c r="L5" s="294">
        <f>G10-L6-L7</f>
        <v>0</v>
      </c>
      <c r="N5" s="14"/>
      <c r="O5" s="14"/>
    </row>
    <row r="6" spans="1:15" ht="28.2" customHeight="1">
      <c r="A6" s="7" t="s">
        <v>96</v>
      </c>
      <c r="B6" s="8"/>
      <c r="C6" s="8"/>
      <c r="D6" s="9"/>
      <c r="E6" s="445" t="str">
        <f>IF(Tag4_Ktgvetési_terv!E6=0,"",Tag4_Ktgvetési_terv!E6)</f>
        <v/>
      </c>
      <c r="F6" s="446"/>
      <c r="G6" s="446"/>
      <c r="H6" s="446"/>
      <c r="I6" s="447"/>
      <c r="J6" s="15"/>
      <c r="K6" s="185" t="s">
        <v>110</v>
      </c>
      <c r="L6" s="293">
        <f>SUMIF($H$12:$H$60,"m",$G$12:$G$60)</f>
        <v>0</v>
      </c>
      <c r="N6" s="15"/>
      <c r="O6" s="15"/>
    </row>
    <row r="7" spans="1:15" ht="14.4" thickBot="1">
      <c r="A7" s="19" t="s">
        <v>67</v>
      </c>
      <c r="B7" s="10"/>
      <c r="C7" s="10"/>
      <c r="D7" s="11"/>
      <c r="E7" s="448" t="str">
        <f>IF(Tag4_Ktgvetési_terv!E7=0,"",Tag4_Ktgvetési_terv!E7)</f>
        <v/>
      </c>
      <c r="F7" s="449"/>
      <c r="G7" s="449"/>
      <c r="H7" s="449"/>
      <c r="I7" s="450"/>
      <c r="J7" s="15"/>
      <c r="K7" s="185" t="s">
        <v>121</v>
      </c>
      <c r="L7" s="295">
        <f>SUMIF($H$12:$H$60,"E",$G$12:$G$60)</f>
        <v>0</v>
      </c>
      <c r="N7" s="15"/>
      <c r="O7" s="15"/>
    </row>
    <row r="8" spans="1:15">
      <c r="A8" s="21"/>
      <c r="B8" s="16"/>
      <c r="C8" s="16"/>
      <c r="D8" s="16"/>
      <c r="E8" s="15"/>
      <c r="F8" s="15"/>
      <c r="G8" s="15"/>
      <c r="H8" s="15"/>
      <c r="I8" s="15"/>
      <c r="J8" s="15"/>
      <c r="N8" s="15"/>
      <c r="O8" s="15"/>
    </row>
    <row r="9" spans="1:15">
      <c r="A9" s="84" t="s">
        <v>122</v>
      </c>
      <c r="B9" s="16"/>
      <c r="C9" s="16"/>
      <c r="D9" s="16"/>
      <c r="E9" s="15"/>
      <c r="F9" s="15"/>
      <c r="G9" s="15"/>
      <c r="H9" s="15"/>
      <c r="I9" s="15"/>
      <c r="J9" s="15"/>
      <c r="K9" s="15"/>
      <c r="L9" s="296"/>
      <c r="N9" s="15"/>
      <c r="O9" s="15"/>
    </row>
    <row r="10" spans="1:15">
      <c r="E10" s="148"/>
      <c r="F10" s="255">
        <f>SUM(F12:F65)</f>
        <v>0</v>
      </c>
      <c r="G10" s="255">
        <f>SUM(G12:G65)</f>
        <v>0</v>
      </c>
    </row>
    <row r="11" spans="1:15" s="157" customFormat="1" ht="79.2">
      <c r="A11" s="157" t="s">
        <v>65</v>
      </c>
      <c r="B11" s="158" t="s">
        <v>79</v>
      </c>
      <c r="C11" s="159" t="s">
        <v>123</v>
      </c>
      <c r="D11" s="159" t="s">
        <v>80</v>
      </c>
      <c r="E11" s="160" t="s">
        <v>124</v>
      </c>
      <c r="F11" s="297" t="s">
        <v>81</v>
      </c>
      <c r="G11" s="256" t="s">
        <v>106</v>
      </c>
      <c r="H11" s="161" t="s">
        <v>125</v>
      </c>
      <c r="I11" s="161"/>
      <c r="L11" s="298"/>
    </row>
    <row r="12" spans="1:15">
      <c r="A12" s="1">
        <v>1</v>
      </c>
      <c r="C12" s="146"/>
      <c r="D12" s="146"/>
      <c r="E12" s="146"/>
      <c r="F12" s="149" t="str">
        <f t="shared" ref="F12:F60" si="0">IF(C12&gt;0,C12*D12,"")</f>
        <v/>
      </c>
      <c r="G12" s="149" t="str">
        <f t="shared" ref="G12:G60" si="1">IF(C12&gt;0,C12*E12,"")</f>
        <v/>
      </c>
      <c r="H12" s="299"/>
    </row>
    <row r="13" spans="1:15">
      <c r="A13" s="1" t="str">
        <f>IF(C13&gt;0,A12+1,"")</f>
        <v/>
      </c>
      <c r="C13" s="146"/>
      <c r="D13" s="146"/>
      <c r="E13" s="146"/>
      <c r="F13" s="149" t="str">
        <f t="shared" si="0"/>
        <v/>
      </c>
      <c r="G13" s="149" t="str">
        <f t="shared" si="1"/>
        <v/>
      </c>
      <c r="H13" s="24"/>
    </row>
    <row r="14" spans="1:15">
      <c r="A14" s="1" t="str">
        <f t="shared" ref="A14:A60" si="2">IF(C14&gt;0,A13+1,"")</f>
        <v/>
      </c>
      <c r="C14" s="146"/>
      <c r="D14" s="146"/>
      <c r="E14" s="146"/>
      <c r="F14" s="149" t="str">
        <f t="shared" si="0"/>
        <v/>
      </c>
      <c r="G14" s="149" t="str">
        <f t="shared" si="1"/>
        <v/>
      </c>
      <c r="H14" s="24"/>
    </row>
    <row r="15" spans="1:15">
      <c r="A15" s="1" t="str">
        <f t="shared" si="2"/>
        <v/>
      </c>
      <c r="C15" s="146"/>
      <c r="D15" s="146"/>
      <c r="E15" s="146"/>
      <c r="F15" s="149" t="str">
        <f t="shared" si="0"/>
        <v/>
      </c>
      <c r="G15" s="149" t="str">
        <f t="shared" si="1"/>
        <v/>
      </c>
      <c r="H15" s="24"/>
    </row>
    <row r="16" spans="1:15">
      <c r="A16" s="1" t="str">
        <f t="shared" si="2"/>
        <v/>
      </c>
      <c r="C16" s="146"/>
      <c r="D16" s="146"/>
      <c r="E16" s="146"/>
      <c r="F16" s="149" t="str">
        <f t="shared" si="0"/>
        <v/>
      </c>
      <c r="G16" s="149" t="str">
        <f t="shared" si="1"/>
        <v/>
      </c>
      <c r="H16" s="24"/>
    </row>
    <row r="17" spans="1:8">
      <c r="A17" s="1" t="str">
        <f t="shared" si="2"/>
        <v/>
      </c>
      <c r="C17" s="146"/>
      <c r="D17" s="146"/>
      <c r="E17" s="146"/>
      <c r="F17" s="149" t="str">
        <f t="shared" si="0"/>
        <v/>
      </c>
      <c r="G17" s="149" t="str">
        <f t="shared" si="1"/>
        <v/>
      </c>
      <c r="H17" s="24"/>
    </row>
    <row r="18" spans="1:8">
      <c r="A18" s="1" t="str">
        <f t="shared" si="2"/>
        <v/>
      </c>
      <c r="C18" s="146"/>
      <c r="D18" s="146"/>
      <c r="E18" s="146"/>
      <c r="F18" s="149" t="str">
        <f t="shared" si="0"/>
        <v/>
      </c>
      <c r="G18" s="149" t="str">
        <f t="shared" si="1"/>
        <v/>
      </c>
      <c r="H18" s="24"/>
    </row>
    <row r="19" spans="1:8">
      <c r="A19" s="1" t="str">
        <f t="shared" si="2"/>
        <v/>
      </c>
      <c r="C19" s="146"/>
      <c r="D19" s="146"/>
      <c r="E19" s="146"/>
      <c r="F19" s="149" t="str">
        <f t="shared" si="0"/>
        <v/>
      </c>
      <c r="G19" s="149" t="str">
        <f t="shared" si="1"/>
        <v/>
      </c>
      <c r="H19" s="24"/>
    </row>
    <row r="20" spans="1:8">
      <c r="A20" s="1" t="str">
        <f t="shared" si="2"/>
        <v/>
      </c>
      <c r="C20" s="146"/>
      <c r="D20" s="146"/>
      <c r="E20" s="146"/>
      <c r="F20" s="149" t="str">
        <f t="shared" si="0"/>
        <v/>
      </c>
      <c r="G20" s="149" t="str">
        <f t="shared" si="1"/>
        <v/>
      </c>
      <c r="H20" s="24"/>
    </row>
    <row r="21" spans="1:8">
      <c r="A21" s="1" t="str">
        <f t="shared" si="2"/>
        <v/>
      </c>
      <c r="C21" s="146"/>
      <c r="D21" s="146"/>
      <c r="E21" s="146"/>
      <c r="F21" s="149" t="str">
        <f t="shared" si="0"/>
        <v/>
      </c>
      <c r="G21" s="149" t="str">
        <f t="shared" si="1"/>
        <v/>
      </c>
      <c r="H21" s="24"/>
    </row>
    <row r="22" spans="1:8">
      <c r="A22" s="1" t="str">
        <f t="shared" si="2"/>
        <v/>
      </c>
      <c r="C22" s="146"/>
      <c r="D22" s="146"/>
      <c r="E22" s="146"/>
      <c r="F22" s="149" t="str">
        <f t="shared" si="0"/>
        <v/>
      </c>
      <c r="G22" s="149" t="str">
        <f t="shared" si="1"/>
        <v/>
      </c>
      <c r="H22" s="24"/>
    </row>
    <row r="23" spans="1:8">
      <c r="A23" s="1" t="str">
        <f t="shared" si="2"/>
        <v/>
      </c>
      <c r="C23" s="146"/>
      <c r="D23" s="146"/>
      <c r="E23" s="146"/>
      <c r="F23" s="149" t="str">
        <f t="shared" si="0"/>
        <v/>
      </c>
      <c r="G23" s="149" t="str">
        <f t="shared" si="1"/>
        <v/>
      </c>
      <c r="H23" s="24"/>
    </row>
    <row r="24" spans="1:8">
      <c r="A24" s="1" t="str">
        <f t="shared" si="2"/>
        <v/>
      </c>
      <c r="C24" s="146"/>
      <c r="D24" s="146"/>
      <c r="E24" s="146"/>
      <c r="F24" s="149" t="str">
        <f t="shared" si="0"/>
        <v/>
      </c>
      <c r="G24" s="149" t="str">
        <f t="shared" si="1"/>
        <v/>
      </c>
      <c r="H24" s="24"/>
    </row>
    <row r="25" spans="1:8">
      <c r="A25" s="1" t="str">
        <f t="shared" si="2"/>
        <v/>
      </c>
      <c r="C25" s="146"/>
      <c r="D25" s="146"/>
      <c r="E25" s="146"/>
      <c r="F25" s="149" t="str">
        <f t="shared" si="0"/>
        <v/>
      </c>
      <c r="G25" s="149" t="str">
        <f t="shared" si="1"/>
        <v/>
      </c>
      <c r="H25" s="24"/>
    </row>
    <row r="26" spans="1:8">
      <c r="A26" s="1" t="str">
        <f t="shared" si="2"/>
        <v/>
      </c>
      <c r="C26" s="146"/>
      <c r="D26" s="146"/>
      <c r="E26" s="146"/>
      <c r="F26" s="149" t="str">
        <f t="shared" si="0"/>
        <v/>
      </c>
      <c r="G26" s="149" t="str">
        <f t="shared" si="1"/>
        <v/>
      </c>
      <c r="H26" s="24"/>
    </row>
    <row r="27" spans="1:8">
      <c r="A27" s="1" t="str">
        <f t="shared" si="2"/>
        <v/>
      </c>
      <c r="C27" s="146"/>
      <c r="D27" s="146"/>
      <c r="E27" s="146"/>
      <c r="F27" s="149" t="str">
        <f t="shared" si="0"/>
        <v/>
      </c>
      <c r="G27" s="149" t="str">
        <f t="shared" si="1"/>
        <v/>
      </c>
      <c r="H27" s="24"/>
    </row>
    <row r="28" spans="1:8">
      <c r="A28" s="1" t="str">
        <f t="shared" si="2"/>
        <v/>
      </c>
      <c r="C28" s="146"/>
      <c r="D28" s="146"/>
      <c r="E28" s="146"/>
      <c r="F28" s="149" t="str">
        <f t="shared" si="0"/>
        <v/>
      </c>
      <c r="G28" s="149" t="str">
        <f t="shared" si="1"/>
        <v/>
      </c>
      <c r="H28" s="24"/>
    </row>
    <row r="29" spans="1:8">
      <c r="A29" s="1" t="str">
        <f t="shared" si="2"/>
        <v/>
      </c>
      <c r="C29" s="146"/>
      <c r="D29" s="146"/>
      <c r="E29" s="146"/>
      <c r="F29" s="149" t="str">
        <f t="shared" si="0"/>
        <v/>
      </c>
      <c r="G29" s="149" t="str">
        <f t="shared" si="1"/>
        <v/>
      </c>
      <c r="H29" s="24"/>
    </row>
    <row r="30" spans="1:8">
      <c r="A30" s="1" t="str">
        <f t="shared" si="2"/>
        <v/>
      </c>
      <c r="C30" s="146"/>
      <c r="D30" s="146"/>
      <c r="E30" s="146"/>
      <c r="F30" s="149" t="str">
        <f t="shared" si="0"/>
        <v/>
      </c>
      <c r="G30" s="149" t="str">
        <f t="shared" si="1"/>
        <v/>
      </c>
      <c r="H30" s="24"/>
    </row>
    <row r="31" spans="1:8">
      <c r="A31" s="1" t="str">
        <f t="shared" si="2"/>
        <v/>
      </c>
      <c r="C31" s="146"/>
      <c r="D31" s="146"/>
      <c r="E31" s="146"/>
      <c r="F31" s="149" t="str">
        <f t="shared" si="0"/>
        <v/>
      </c>
      <c r="G31" s="149" t="str">
        <f t="shared" si="1"/>
        <v/>
      </c>
      <c r="H31" s="24"/>
    </row>
    <row r="32" spans="1:8">
      <c r="A32" s="1" t="str">
        <f t="shared" si="2"/>
        <v/>
      </c>
      <c r="C32" s="146"/>
      <c r="D32" s="146"/>
      <c r="E32" s="146"/>
      <c r="F32" s="149" t="str">
        <f t="shared" si="0"/>
        <v/>
      </c>
      <c r="G32" s="149" t="str">
        <f t="shared" si="1"/>
        <v/>
      </c>
      <c r="H32" s="24"/>
    </row>
    <row r="33" spans="1:8">
      <c r="A33" s="1" t="str">
        <f t="shared" si="2"/>
        <v/>
      </c>
      <c r="C33" s="146"/>
      <c r="D33" s="146"/>
      <c r="E33" s="146"/>
      <c r="F33" s="149" t="str">
        <f t="shared" si="0"/>
        <v/>
      </c>
      <c r="G33" s="149" t="str">
        <f t="shared" si="1"/>
        <v/>
      </c>
      <c r="H33" s="24"/>
    </row>
    <row r="34" spans="1:8">
      <c r="A34" s="1" t="str">
        <f t="shared" si="2"/>
        <v/>
      </c>
      <c r="C34" s="146"/>
      <c r="D34" s="146"/>
      <c r="E34" s="146"/>
      <c r="F34" s="149" t="str">
        <f t="shared" si="0"/>
        <v/>
      </c>
      <c r="G34" s="149" t="str">
        <f t="shared" si="1"/>
        <v/>
      </c>
      <c r="H34" s="24"/>
    </row>
    <row r="35" spans="1:8">
      <c r="A35" s="1" t="str">
        <f t="shared" si="2"/>
        <v/>
      </c>
      <c r="C35" s="146"/>
      <c r="D35" s="146"/>
      <c r="E35" s="146"/>
      <c r="F35" s="149" t="str">
        <f t="shared" si="0"/>
        <v/>
      </c>
      <c r="G35" s="149" t="str">
        <f t="shared" si="1"/>
        <v/>
      </c>
      <c r="H35" s="24"/>
    </row>
    <row r="36" spans="1:8">
      <c r="A36" s="1" t="str">
        <f t="shared" si="2"/>
        <v/>
      </c>
      <c r="C36" s="146"/>
      <c r="D36" s="146"/>
      <c r="E36" s="146"/>
      <c r="F36" s="149" t="str">
        <f t="shared" si="0"/>
        <v/>
      </c>
      <c r="G36" s="149" t="str">
        <f t="shared" si="1"/>
        <v/>
      </c>
      <c r="H36" s="24"/>
    </row>
    <row r="37" spans="1:8">
      <c r="A37" s="1" t="str">
        <f t="shared" si="2"/>
        <v/>
      </c>
      <c r="C37" s="146"/>
      <c r="D37" s="146"/>
      <c r="E37" s="146"/>
      <c r="F37" s="149" t="str">
        <f t="shared" si="0"/>
        <v/>
      </c>
      <c r="G37" s="149" t="str">
        <f t="shared" si="1"/>
        <v/>
      </c>
      <c r="H37" s="24"/>
    </row>
    <row r="38" spans="1:8">
      <c r="A38" s="1" t="str">
        <f t="shared" si="2"/>
        <v/>
      </c>
      <c r="C38" s="146"/>
      <c r="D38" s="146"/>
      <c r="E38" s="146"/>
      <c r="F38" s="149" t="str">
        <f t="shared" si="0"/>
        <v/>
      </c>
      <c r="G38" s="149" t="str">
        <f t="shared" si="1"/>
        <v/>
      </c>
      <c r="H38" s="24"/>
    </row>
    <row r="39" spans="1:8">
      <c r="A39" s="1" t="str">
        <f t="shared" si="2"/>
        <v/>
      </c>
      <c r="C39" s="146"/>
      <c r="D39" s="146"/>
      <c r="E39" s="146"/>
      <c r="F39" s="149" t="str">
        <f t="shared" si="0"/>
        <v/>
      </c>
      <c r="G39" s="149" t="str">
        <f t="shared" si="1"/>
        <v/>
      </c>
      <c r="H39" s="24"/>
    </row>
    <row r="40" spans="1:8">
      <c r="A40" s="1" t="str">
        <f t="shared" si="2"/>
        <v/>
      </c>
      <c r="C40" s="146"/>
      <c r="D40" s="146"/>
      <c r="E40" s="146"/>
      <c r="F40" s="149" t="str">
        <f t="shared" si="0"/>
        <v/>
      </c>
      <c r="G40" s="149" t="str">
        <f t="shared" si="1"/>
        <v/>
      </c>
      <c r="H40" s="24"/>
    </row>
    <row r="41" spans="1:8">
      <c r="A41" s="1" t="str">
        <f t="shared" si="2"/>
        <v/>
      </c>
      <c r="C41" s="146"/>
      <c r="D41" s="146"/>
      <c r="E41" s="146"/>
      <c r="F41" s="149" t="str">
        <f t="shared" si="0"/>
        <v/>
      </c>
      <c r="G41" s="149" t="str">
        <f t="shared" si="1"/>
        <v/>
      </c>
      <c r="H41" s="24"/>
    </row>
    <row r="42" spans="1:8">
      <c r="A42" s="1" t="str">
        <f t="shared" si="2"/>
        <v/>
      </c>
      <c r="C42" s="146"/>
      <c r="D42" s="146"/>
      <c r="E42" s="146"/>
      <c r="F42" s="149" t="str">
        <f t="shared" si="0"/>
        <v/>
      </c>
      <c r="G42" s="149" t="str">
        <f t="shared" si="1"/>
        <v/>
      </c>
      <c r="H42" s="24"/>
    </row>
    <row r="43" spans="1:8">
      <c r="A43" s="1" t="str">
        <f t="shared" si="2"/>
        <v/>
      </c>
      <c r="C43" s="146"/>
      <c r="D43" s="146"/>
      <c r="E43" s="146"/>
      <c r="F43" s="149" t="str">
        <f t="shared" si="0"/>
        <v/>
      </c>
      <c r="G43" s="149" t="str">
        <f t="shared" si="1"/>
        <v/>
      </c>
      <c r="H43" s="24"/>
    </row>
    <row r="44" spans="1:8">
      <c r="A44" s="1" t="str">
        <f t="shared" si="2"/>
        <v/>
      </c>
      <c r="C44" s="146"/>
      <c r="D44" s="146"/>
      <c r="E44" s="146"/>
      <c r="F44" s="149" t="str">
        <f t="shared" si="0"/>
        <v/>
      </c>
      <c r="G44" s="149" t="str">
        <f t="shared" si="1"/>
        <v/>
      </c>
      <c r="H44" s="24"/>
    </row>
    <row r="45" spans="1:8">
      <c r="A45" s="1" t="str">
        <f t="shared" si="2"/>
        <v/>
      </c>
      <c r="C45" s="146"/>
      <c r="D45" s="146"/>
      <c r="E45" s="146"/>
      <c r="F45" s="149" t="str">
        <f t="shared" si="0"/>
        <v/>
      </c>
      <c r="G45" s="149" t="str">
        <f t="shared" si="1"/>
        <v/>
      </c>
      <c r="H45" s="24"/>
    </row>
    <row r="46" spans="1:8">
      <c r="A46" s="1" t="str">
        <f t="shared" si="2"/>
        <v/>
      </c>
      <c r="C46" s="146"/>
      <c r="D46" s="146"/>
      <c r="E46" s="146"/>
      <c r="F46" s="149" t="str">
        <f t="shared" si="0"/>
        <v/>
      </c>
      <c r="G46" s="149" t="str">
        <f t="shared" si="1"/>
        <v/>
      </c>
      <c r="H46" s="24"/>
    </row>
    <row r="47" spans="1:8">
      <c r="A47" s="1" t="str">
        <f t="shared" si="2"/>
        <v/>
      </c>
      <c r="C47" s="146"/>
      <c r="D47" s="146"/>
      <c r="E47" s="146"/>
      <c r="F47" s="149" t="str">
        <f t="shared" si="0"/>
        <v/>
      </c>
      <c r="G47" s="149" t="str">
        <f t="shared" si="1"/>
        <v/>
      </c>
      <c r="H47" s="24"/>
    </row>
    <row r="48" spans="1:8">
      <c r="A48" s="1" t="str">
        <f t="shared" si="2"/>
        <v/>
      </c>
      <c r="C48" s="146"/>
      <c r="D48" s="146"/>
      <c r="E48" s="146"/>
      <c r="F48" s="149" t="str">
        <f t="shared" si="0"/>
        <v/>
      </c>
      <c r="G48" s="149" t="str">
        <f t="shared" si="1"/>
        <v/>
      </c>
      <c r="H48" s="24"/>
    </row>
    <row r="49" spans="1:11">
      <c r="A49" s="1" t="str">
        <f t="shared" si="2"/>
        <v/>
      </c>
      <c r="C49" s="146"/>
      <c r="D49" s="146"/>
      <c r="E49" s="146"/>
      <c r="F49" s="149" t="str">
        <f t="shared" si="0"/>
        <v/>
      </c>
      <c r="G49" s="149" t="str">
        <f t="shared" si="1"/>
        <v/>
      </c>
      <c r="H49" s="24"/>
    </row>
    <row r="50" spans="1:11">
      <c r="A50" s="1" t="str">
        <f t="shared" si="2"/>
        <v/>
      </c>
      <c r="C50" s="146"/>
      <c r="D50" s="146"/>
      <c r="E50" s="146"/>
      <c r="F50" s="149" t="str">
        <f t="shared" si="0"/>
        <v/>
      </c>
      <c r="G50" s="149" t="str">
        <f t="shared" si="1"/>
        <v/>
      </c>
      <c r="H50" s="24"/>
    </row>
    <row r="51" spans="1:11">
      <c r="A51" s="1" t="str">
        <f t="shared" si="2"/>
        <v/>
      </c>
      <c r="C51" s="146"/>
      <c r="D51" s="146"/>
      <c r="E51" s="146"/>
      <c r="F51" s="149" t="str">
        <f t="shared" si="0"/>
        <v/>
      </c>
      <c r="G51" s="149" t="str">
        <f t="shared" si="1"/>
        <v/>
      </c>
      <c r="H51" s="24"/>
    </row>
    <row r="52" spans="1:11">
      <c r="A52" s="1" t="str">
        <f t="shared" si="2"/>
        <v/>
      </c>
      <c r="C52" s="146"/>
      <c r="D52" s="146"/>
      <c r="E52" s="146"/>
      <c r="F52" s="149" t="str">
        <f t="shared" si="0"/>
        <v/>
      </c>
      <c r="G52" s="149" t="str">
        <f t="shared" si="1"/>
        <v/>
      </c>
      <c r="H52" s="24"/>
    </row>
    <row r="53" spans="1:11">
      <c r="A53" s="1" t="str">
        <f t="shared" si="2"/>
        <v/>
      </c>
      <c r="C53" s="146"/>
      <c r="D53" s="146"/>
      <c r="E53" s="146"/>
      <c r="F53" s="149" t="str">
        <f t="shared" si="0"/>
        <v/>
      </c>
      <c r="G53" s="149" t="str">
        <f t="shared" si="1"/>
        <v/>
      </c>
      <c r="H53" s="24"/>
    </row>
    <row r="54" spans="1:11">
      <c r="A54" s="1" t="str">
        <f t="shared" si="2"/>
        <v/>
      </c>
      <c r="C54" s="146"/>
      <c r="D54" s="146"/>
      <c r="E54" s="146"/>
      <c r="F54" s="149" t="str">
        <f t="shared" si="0"/>
        <v/>
      </c>
      <c r="G54" s="149" t="str">
        <f t="shared" si="1"/>
        <v/>
      </c>
      <c r="H54" s="24"/>
    </row>
    <row r="55" spans="1:11">
      <c r="A55" s="1" t="str">
        <f t="shared" si="2"/>
        <v/>
      </c>
      <c r="C55" s="146"/>
      <c r="D55" s="146"/>
      <c r="E55" s="146"/>
      <c r="F55" s="149" t="str">
        <f t="shared" si="0"/>
        <v/>
      </c>
      <c r="G55" s="149" t="str">
        <f t="shared" si="1"/>
        <v/>
      </c>
      <c r="H55" s="24"/>
    </row>
    <row r="56" spans="1:11">
      <c r="A56" s="1" t="str">
        <f t="shared" si="2"/>
        <v/>
      </c>
      <c r="C56" s="146"/>
      <c r="D56" s="146"/>
      <c r="E56" s="146"/>
      <c r="F56" s="149" t="str">
        <f t="shared" si="0"/>
        <v/>
      </c>
      <c r="G56" s="149" t="str">
        <f t="shared" si="1"/>
        <v/>
      </c>
      <c r="H56" s="24"/>
    </row>
    <row r="57" spans="1:11">
      <c r="A57" s="1" t="str">
        <f t="shared" si="2"/>
        <v/>
      </c>
      <c r="C57" s="146"/>
      <c r="D57" s="146"/>
      <c r="E57" s="146"/>
      <c r="F57" s="149" t="str">
        <f t="shared" si="0"/>
        <v/>
      </c>
      <c r="G57" s="149" t="str">
        <f t="shared" si="1"/>
        <v/>
      </c>
      <c r="H57" s="24"/>
    </row>
    <row r="58" spans="1:11">
      <c r="A58" s="1" t="str">
        <f t="shared" si="2"/>
        <v/>
      </c>
      <c r="C58" s="146"/>
      <c r="D58" s="146"/>
      <c r="E58" s="146"/>
      <c r="F58" s="149" t="str">
        <f t="shared" si="0"/>
        <v/>
      </c>
      <c r="G58" s="149" t="str">
        <f t="shared" si="1"/>
        <v/>
      </c>
      <c r="H58" s="24"/>
    </row>
    <row r="59" spans="1:11">
      <c r="A59" s="1" t="str">
        <f t="shared" si="2"/>
        <v/>
      </c>
      <c r="C59" s="146"/>
      <c r="D59" s="146"/>
      <c r="E59" s="146"/>
      <c r="F59" s="149" t="str">
        <f t="shared" si="0"/>
        <v/>
      </c>
      <c r="G59" s="149" t="str">
        <f t="shared" si="1"/>
        <v/>
      </c>
      <c r="H59" s="24"/>
    </row>
    <row r="60" spans="1:11">
      <c r="A60" s="1" t="str">
        <f t="shared" si="2"/>
        <v/>
      </c>
      <c r="C60" s="146"/>
      <c r="D60" s="146"/>
      <c r="E60" s="146"/>
      <c r="F60" s="149" t="str">
        <f t="shared" si="0"/>
        <v/>
      </c>
      <c r="G60" s="149" t="str">
        <f t="shared" si="1"/>
        <v/>
      </c>
      <c r="H60" s="24"/>
    </row>
    <row r="61" spans="1:11">
      <c r="F61" s="148"/>
    </row>
    <row r="62" spans="1:11">
      <c r="B62" s="1"/>
      <c r="C62" s="1"/>
      <c r="D62" s="1"/>
      <c r="E62" s="1"/>
      <c r="K62" s="24"/>
    </row>
    <row r="63" spans="1:11">
      <c r="B63" s="1"/>
      <c r="C63" s="1"/>
      <c r="D63" s="1"/>
      <c r="E63" s="1"/>
      <c r="K63" s="24"/>
    </row>
    <row r="64" spans="1:11">
      <c r="B64" s="12" t="s">
        <v>85</v>
      </c>
      <c r="C64" s="12"/>
      <c r="D64" s="12"/>
      <c r="E64" s="12"/>
      <c r="F64" s="12"/>
      <c r="G64" s="288" t="s">
        <v>86</v>
      </c>
      <c r="H64" s="12"/>
      <c r="I64" s="13"/>
      <c r="J64" s="13"/>
      <c r="K64" s="58"/>
    </row>
    <row r="65" spans="2:11">
      <c r="B65" s="12"/>
      <c r="C65" s="12"/>
      <c r="D65" s="12"/>
      <c r="E65" s="12"/>
      <c r="F65" s="12"/>
      <c r="G65" s="12"/>
      <c r="H65" s="12"/>
      <c r="I65" s="374" t="s">
        <v>87</v>
      </c>
      <c r="J65" s="374"/>
      <c r="K65" s="374"/>
    </row>
    <row r="66" spans="2:11">
      <c r="B66" s="85"/>
      <c r="C66" s="1"/>
      <c r="D66" s="1"/>
      <c r="E66" s="1"/>
      <c r="K66" s="24"/>
    </row>
  </sheetData>
  <sheetProtection algorithmName="SHA-512" hashValue="1TtGPCsHWPosAMZa1gXYD8bRDc5OCiLPbcPKucIFzI40OX6tgPyBJOnDefFkbZRcmUvGhQflYZuOURV6//4Lcw==" saltValue="DMNCjNywTWt8FCFGZ7VNEQ==" spinCount="100000" sheet="1" objects="1" scenarios="1" formatCells="0" formatColumns="0" formatRows="0"/>
  <mergeCells count="6">
    <mergeCell ref="I65:K65"/>
    <mergeCell ref="A1:I1"/>
    <mergeCell ref="E5:I5"/>
    <mergeCell ref="E6:I6"/>
    <mergeCell ref="E7:I7"/>
    <mergeCell ref="E4:I4"/>
  </mergeCells>
  <pageMargins left="0.70866141732283472" right="0.70866141732283472" top="0.74803149606299213" bottom="0.74803149606299213" header="0.31496062992125984" footer="0.31496062992125984"/>
  <pageSetup scale="39" orientation="portrait" horizontalDpi="200" verticalDpi="200" r:id="rId1"/>
  <headerFooter>
    <oddHeader>&amp;C&amp;"Arial,Bold"&amp;14&amp;A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2:K50"/>
  <sheetViews>
    <sheetView zoomScale="61" zoomScaleNormal="61" workbookViewId="0"/>
  </sheetViews>
  <sheetFormatPr defaultColWidth="8.77734375" defaultRowHeight="13.8"/>
  <cols>
    <col min="1" max="1" width="30.44140625" style="1" bestFit="1" customWidth="1"/>
    <col min="2" max="2" width="22.33203125" style="1" bestFit="1" customWidth="1"/>
    <col min="3" max="3" width="19.33203125" style="1" bestFit="1" customWidth="1"/>
    <col min="4" max="4" width="27.77734375" style="1" bestFit="1" customWidth="1"/>
    <col min="5" max="5" width="20.109375" style="1" customWidth="1"/>
    <col min="6" max="7" width="15.44140625" style="1" bestFit="1" customWidth="1"/>
    <col min="8" max="8" width="18.44140625" style="1" customWidth="1"/>
    <col min="9" max="9" width="13.6640625" style="1" customWidth="1"/>
    <col min="10" max="11" width="15.44140625" style="1" bestFit="1" customWidth="1"/>
    <col min="12" max="16384" width="8.77734375" style="1"/>
  </cols>
  <sheetData>
    <row r="12" spans="1:6" ht="14.4" thickBot="1"/>
    <row r="13" spans="1:6">
      <c r="A13" s="134" t="s">
        <v>1</v>
      </c>
      <c r="B13" s="135"/>
      <c r="C13" s="391" t="s">
        <v>119</v>
      </c>
      <c r="D13" s="392"/>
      <c r="E13" s="392"/>
      <c r="F13" s="393"/>
    </row>
    <row r="14" spans="1:6">
      <c r="A14" s="7" t="s">
        <v>115</v>
      </c>
      <c r="B14" s="137"/>
      <c r="C14" s="394" t="str">
        <f>IF(Konzorcium_vez_Ktgvetési_terv!E5=0,"",Konzorcium_vez_Ktgvetési_terv!E5)</f>
        <v/>
      </c>
      <c r="D14" s="395"/>
      <c r="E14" s="395"/>
      <c r="F14" s="396"/>
    </row>
    <row r="15" spans="1:6" ht="25.2" customHeight="1">
      <c r="A15" s="136" t="s">
        <v>96</v>
      </c>
      <c r="B15" s="137"/>
      <c r="C15" s="394" t="str">
        <f>IF(Konzorcium_vez_Ktgvetési_terv!E6=0,"",Konzorcium_vez_Ktgvetési_terv!E6)</f>
        <v/>
      </c>
      <c r="D15" s="395"/>
      <c r="E15" s="395"/>
      <c r="F15" s="396"/>
    </row>
    <row r="16" spans="1:6">
      <c r="A16" s="136" t="s">
        <v>67</v>
      </c>
      <c r="B16" s="137"/>
      <c r="C16" s="394" t="str">
        <f>IF(Konzorcium_vez_Ktgvetési_terv!E7=0,"",Konzorcium_vez_Ktgvetési_terv!E7)</f>
        <v/>
      </c>
      <c r="D16" s="395"/>
      <c r="E16" s="395"/>
      <c r="F16" s="396"/>
    </row>
    <row r="17" spans="1:11" ht="14.4" thickBot="1">
      <c r="A17" s="138" t="s">
        <v>97</v>
      </c>
      <c r="B17" s="139"/>
      <c r="C17" s="397" t="str">
        <f>IF('Konzorcium összesen'!J15=0,"",'Konzorcium összesen'!J15)</f>
        <v/>
      </c>
      <c r="D17" s="398"/>
      <c r="E17" s="398"/>
      <c r="F17" s="399"/>
    </row>
    <row r="18" spans="1:11">
      <c r="A18" s="140"/>
      <c r="B18" s="141"/>
      <c r="C18" s="142"/>
      <c r="D18" s="143"/>
      <c r="E18" s="143"/>
      <c r="F18" s="143"/>
    </row>
    <row r="19" spans="1:11">
      <c r="A19" s="140"/>
      <c r="B19" s="141"/>
      <c r="C19" s="142"/>
      <c r="D19" s="143"/>
      <c r="E19" s="143"/>
      <c r="F19" s="143"/>
    </row>
    <row r="20" spans="1:11">
      <c r="A20" s="140"/>
      <c r="B20" s="141"/>
      <c r="C20" s="142"/>
      <c r="D20" s="143"/>
      <c r="E20" s="143"/>
      <c r="F20" s="143"/>
    </row>
    <row r="21" spans="1:11">
      <c r="A21" s="140"/>
      <c r="B21" s="141"/>
      <c r="C21" s="142"/>
      <c r="D21" s="143"/>
      <c r="E21" s="143"/>
      <c r="F21" s="143"/>
      <c r="I21" s="329"/>
    </row>
    <row r="22" spans="1:11">
      <c r="A22" s="144"/>
      <c r="I22" s="329"/>
    </row>
    <row r="23" spans="1:11">
      <c r="A23" s="144"/>
      <c r="D23" s="145"/>
      <c r="I23" s="329"/>
    </row>
    <row r="25" spans="1:11" ht="15.75" customHeight="1" thickBot="1">
      <c r="A25" s="144"/>
    </row>
    <row r="26" spans="1:11" ht="35.549999999999997" customHeight="1">
      <c r="A26" s="400"/>
      <c r="B26" s="403" t="s">
        <v>82</v>
      </c>
      <c r="C26" s="406" t="s">
        <v>145</v>
      </c>
      <c r="D26" s="407"/>
      <c r="E26" s="408"/>
      <c r="F26" s="406" t="s">
        <v>146</v>
      </c>
      <c r="G26" s="407"/>
      <c r="H26" s="407"/>
      <c r="I26" s="407"/>
      <c r="J26" s="409"/>
      <c r="K26" s="375" t="s">
        <v>98</v>
      </c>
    </row>
    <row r="27" spans="1:11" ht="13.8" customHeight="1">
      <c r="A27" s="401"/>
      <c r="B27" s="404"/>
      <c r="C27" s="378" t="s">
        <v>147</v>
      </c>
      <c r="D27" s="379"/>
      <c r="E27" s="380"/>
      <c r="F27" s="378" t="s">
        <v>147</v>
      </c>
      <c r="G27" s="379"/>
      <c r="H27" s="379"/>
      <c r="I27" s="379"/>
      <c r="J27" s="381"/>
      <c r="K27" s="376"/>
    </row>
    <row r="28" spans="1:11" ht="27.75" customHeight="1">
      <c r="A28" s="402"/>
      <c r="B28" s="405"/>
      <c r="C28" s="382" t="s">
        <v>118</v>
      </c>
      <c r="D28" s="384" t="s">
        <v>68</v>
      </c>
      <c r="E28" s="385" t="s">
        <v>148</v>
      </c>
      <c r="F28" s="387" t="s">
        <v>118</v>
      </c>
      <c r="G28" s="384" t="s">
        <v>68</v>
      </c>
      <c r="H28" s="389" t="s">
        <v>148</v>
      </c>
      <c r="I28" s="389" t="s">
        <v>141</v>
      </c>
      <c r="J28" s="389" t="s">
        <v>149</v>
      </c>
      <c r="K28" s="376"/>
    </row>
    <row r="29" spans="1:11" ht="169.8" customHeight="1">
      <c r="A29" s="402"/>
      <c r="B29" s="405"/>
      <c r="C29" s="383"/>
      <c r="D29" s="384"/>
      <c r="E29" s="386"/>
      <c r="F29" s="388"/>
      <c r="G29" s="384"/>
      <c r="H29" s="384"/>
      <c r="I29" s="384"/>
      <c r="J29" s="384"/>
      <c r="K29" s="377"/>
    </row>
    <row r="30" spans="1:11">
      <c r="A30" s="163" t="s">
        <v>150</v>
      </c>
      <c r="B30" s="238">
        <f>Konzorcium_vez_Ktgvetési_terv!J85</f>
        <v>0</v>
      </c>
      <c r="C30" s="353">
        <f>Konzorcium_vez_Ktgvetési_terv!$K$78</f>
        <v>0</v>
      </c>
      <c r="D30" s="178">
        <f>Konzorcium_vez_Ktgvetési_terv!$K$80</f>
        <v>0</v>
      </c>
      <c r="E30" s="356">
        <f>Konzorcium_vez_Ktgvetési_terv!$K$81</f>
        <v>0</v>
      </c>
      <c r="F30" s="353">
        <f>Konzorcium_vez_Ktgvetési_terv!$L$78</f>
        <v>0</v>
      </c>
      <c r="G30" s="178">
        <f>Konzorcium_vez_Ktgvetési_terv!$L$80</f>
        <v>0</v>
      </c>
      <c r="H30" s="325">
        <f>Konzorcium_vez_Ktgvetési_terv!$L$81</f>
        <v>0</v>
      </c>
      <c r="I30" s="238">
        <f>Konzorcium_vez_Ktgvetési_terv!$L$83</f>
        <v>0</v>
      </c>
      <c r="J30" s="238">
        <f>Konzorcium_vez_Ktgvetési_terv!$L$84</f>
        <v>0</v>
      </c>
      <c r="K30" s="179">
        <f>Konzorcium_vez_Ktgvetési_terv!$M$78</f>
        <v>0</v>
      </c>
    </row>
    <row r="31" spans="1:11">
      <c r="A31" s="163" t="s">
        <v>151</v>
      </c>
      <c r="B31" s="238">
        <f>Tag1_Ktgvetési_terv!J85</f>
        <v>0</v>
      </c>
      <c r="C31" s="353">
        <f>Tag1_Ktgvetési_terv!$K$78</f>
        <v>0</v>
      </c>
      <c r="D31" s="178">
        <f>Tag1_Ktgvetési_terv!$K$80</f>
        <v>0</v>
      </c>
      <c r="E31" s="356">
        <f>Tag1_Ktgvetési_terv!$K$81</f>
        <v>0</v>
      </c>
      <c r="F31" s="353">
        <f>Tag1_Ktgvetési_terv!$L$78</f>
        <v>0</v>
      </c>
      <c r="G31" s="178">
        <f>Tag1_Ktgvetési_terv!$L$80</f>
        <v>0</v>
      </c>
      <c r="H31" s="325">
        <f>Tag1_Ktgvetési_terv!$L$81</f>
        <v>0</v>
      </c>
      <c r="I31" s="238">
        <f>Tag1_Ktgvetési_terv!$L$83</f>
        <v>0</v>
      </c>
      <c r="J31" s="238">
        <f>Tag1_Ktgvetési_terv!$L$84</f>
        <v>0</v>
      </c>
      <c r="K31" s="179">
        <f>Tag1_Ktgvetési_terv!$M$78</f>
        <v>0</v>
      </c>
    </row>
    <row r="32" spans="1:11">
      <c r="A32" s="163" t="s">
        <v>152</v>
      </c>
      <c r="B32" s="238">
        <f>Tag2_Ktgvetési_terv!J85</f>
        <v>0</v>
      </c>
      <c r="C32" s="353">
        <f>Tag2_Ktgvetési_terv!$K$78</f>
        <v>0</v>
      </c>
      <c r="D32" s="178">
        <f>Tag2_Ktgvetési_terv!$K$80</f>
        <v>0</v>
      </c>
      <c r="E32" s="356">
        <f>Tag2_Ktgvetési_terv!$K$81</f>
        <v>0</v>
      </c>
      <c r="F32" s="353">
        <f>Tag2_Ktgvetési_terv!$L$78</f>
        <v>0</v>
      </c>
      <c r="G32" s="178">
        <f>Tag2_Ktgvetési_terv!$L$80</f>
        <v>0</v>
      </c>
      <c r="H32" s="325">
        <f>Tag2_Ktgvetési_terv!$L$81</f>
        <v>0</v>
      </c>
      <c r="I32" s="238">
        <f>Tag2_Ktgvetési_terv!$L$83</f>
        <v>0</v>
      </c>
      <c r="J32" s="238">
        <f>Tag2_Ktgvetési_terv!$L$84</f>
        <v>0</v>
      </c>
      <c r="K32" s="179">
        <f>Tag2_Ktgvetési_terv!$M$78</f>
        <v>0</v>
      </c>
    </row>
    <row r="33" spans="1:11">
      <c r="A33" s="163" t="s">
        <v>153</v>
      </c>
      <c r="B33" s="238">
        <f>Tag3_Ktgvetési_terv!J85</f>
        <v>0</v>
      </c>
      <c r="C33" s="353">
        <f>Tag3_Ktgvetési_terv!$K$78</f>
        <v>0</v>
      </c>
      <c r="D33" s="178">
        <f>Tag3_Ktgvetési_terv!$K$80</f>
        <v>0</v>
      </c>
      <c r="E33" s="356">
        <f>Tag3_Ktgvetési_terv!$K$81</f>
        <v>0</v>
      </c>
      <c r="F33" s="353">
        <f>Tag3_Ktgvetési_terv!$L$78</f>
        <v>0</v>
      </c>
      <c r="G33" s="178">
        <f>Tag3_Ktgvetési_terv!$L$80</f>
        <v>0</v>
      </c>
      <c r="H33" s="325">
        <f>Tag3_Ktgvetési_terv!$L$81</f>
        <v>0</v>
      </c>
      <c r="I33" s="238">
        <f>Tag3_Ktgvetési_terv!$L$83</f>
        <v>0</v>
      </c>
      <c r="J33" s="238">
        <f>Tag3_Ktgvetési_terv!$L$84</f>
        <v>0</v>
      </c>
      <c r="K33" s="179">
        <f>Tag3_Ktgvetési_terv!$M$78</f>
        <v>0</v>
      </c>
    </row>
    <row r="34" spans="1:11" ht="14.4" thickBot="1">
      <c r="A34" s="164" t="s">
        <v>154</v>
      </c>
      <c r="B34" s="238">
        <f>Tag4_Ktgvetési_terv!J85</f>
        <v>0</v>
      </c>
      <c r="C34" s="353">
        <f>Tag4_Ktgvetési_terv!$K$78</f>
        <v>0</v>
      </c>
      <c r="D34" s="178">
        <f>Tag4_Ktgvetési_terv!$K$80</f>
        <v>0</v>
      </c>
      <c r="E34" s="356">
        <f>Tag4_Ktgvetési_terv!$K$81</f>
        <v>0</v>
      </c>
      <c r="F34" s="353">
        <f>Tag4_Ktgvetési_terv!$L$78</f>
        <v>0</v>
      </c>
      <c r="G34" s="178">
        <f>Tag4_Ktgvetési_terv!$L$80</f>
        <v>0</v>
      </c>
      <c r="H34" s="178">
        <f>Tag4_Ktgvetési_terv!$L$81</f>
        <v>0</v>
      </c>
      <c r="I34" s="238">
        <f>Tag4_Ktgvetési_terv!$L$83</f>
        <v>0</v>
      </c>
      <c r="J34" s="238">
        <f>Tag4_Ktgvetési_terv!$L$84</f>
        <v>0</v>
      </c>
      <c r="K34" s="179">
        <f>Tag4_Ktgvetési_terv!$M$78</f>
        <v>0</v>
      </c>
    </row>
    <row r="35" spans="1:11" ht="14.4" thickBot="1">
      <c r="A35" s="165" t="s">
        <v>7</v>
      </c>
      <c r="B35" s="355">
        <f t="shared" ref="B35:K35" si="0">SUM(B30:B34)</f>
        <v>0</v>
      </c>
      <c r="C35" s="354">
        <f t="shared" si="0"/>
        <v>0</v>
      </c>
      <c r="D35" s="180">
        <f t="shared" si="0"/>
        <v>0</v>
      </c>
      <c r="E35" s="357">
        <f t="shared" si="0"/>
        <v>0</v>
      </c>
      <c r="F35" s="354">
        <f t="shared" ref="F35:J35" si="1">SUM(F30:F34)</f>
        <v>0</v>
      </c>
      <c r="G35" s="180">
        <f t="shared" si="1"/>
        <v>0</v>
      </c>
      <c r="H35" s="180">
        <f t="shared" si="1"/>
        <v>0</v>
      </c>
      <c r="I35" s="326">
        <f t="shared" si="1"/>
        <v>0</v>
      </c>
      <c r="J35" s="326">
        <f t="shared" si="1"/>
        <v>0</v>
      </c>
      <c r="K35" s="181">
        <f t="shared" si="0"/>
        <v>0</v>
      </c>
    </row>
    <row r="36" spans="1:11" ht="48.6" customHeight="1" thickBot="1">
      <c r="A36" s="350" t="s">
        <v>99</v>
      </c>
      <c r="B36" s="351" t="str">
        <f>IF(K35=0,"",(C35+D35+E35+F35+G35+H35+I35+J35)/B35)</f>
        <v/>
      </c>
      <c r="C36" s="371" t="str">
        <f>IF(K35=0,"",(C35+D35+E35)/B35)</f>
        <v/>
      </c>
      <c r="D36" s="372"/>
      <c r="E36" s="373"/>
      <c r="F36" s="371" t="str">
        <f>IF(K35=0,"",(F35+G35+H35+I35+J35)/B35)</f>
        <v/>
      </c>
      <c r="G36" s="372"/>
      <c r="H36" s="372"/>
      <c r="I36" s="372"/>
      <c r="J36" s="390"/>
      <c r="K36" s="349" t="str">
        <f>IF(K35=0,"",(K35/B35))</f>
        <v/>
      </c>
    </row>
    <row r="40" spans="1:11" ht="17.399999999999999">
      <c r="B40" s="285">
        <f>C35+D35+E35</f>
        <v>0</v>
      </c>
      <c r="C40" s="327" t="str">
        <f>IF(K35=0,"",IF(B40&lt;B41,"Önrész vállalására kötelezett Pályázónak a projekt összes költségének legalább 46 százalékát önrészként kell biztosítania.","" ))</f>
        <v/>
      </c>
      <c r="D40" s="328"/>
      <c r="E40" s="328"/>
      <c r="F40" s="328"/>
      <c r="G40" s="328"/>
      <c r="H40" s="328"/>
      <c r="I40" s="328"/>
    </row>
    <row r="41" spans="1:11">
      <c r="B41" s="285">
        <f>B35*0.46</f>
        <v>0</v>
      </c>
      <c r="C41" s="235"/>
    </row>
    <row r="48" spans="1:11">
      <c r="A48" s="12" t="s">
        <v>85</v>
      </c>
      <c r="B48" s="12"/>
      <c r="C48" s="12"/>
      <c r="D48" s="12"/>
      <c r="E48" s="12"/>
      <c r="F48" s="288" t="s">
        <v>86</v>
      </c>
      <c r="G48" s="12"/>
      <c r="H48" s="13"/>
      <c r="I48" s="13"/>
      <c r="J48" s="13"/>
      <c r="K48" s="13"/>
    </row>
    <row r="49" spans="1:11">
      <c r="A49" s="12"/>
      <c r="B49" s="12"/>
      <c r="C49" s="12"/>
      <c r="D49" s="12"/>
      <c r="E49" s="12"/>
      <c r="F49" s="12"/>
      <c r="G49" s="12"/>
      <c r="H49" s="374" t="s">
        <v>87</v>
      </c>
      <c r="I49" s="374"/>
      <c r="J49" s="374"/>
      <c r="K49" s="374"/>
    </row>
    <row r="50" spans="1:11">
      <c r="A50" s="85"/>
    </row>
  </sheetData>
  <sheetProtection algorithmName="SHA-512" hashValue="0c/fwHWCWKUNBtuopWX22Mv5QaKgEUXt4gpG/UkH0kiUUIth2tgR1lqco0nnm/9q0BQW1ngkd1OpG+YVNt8Fag==" saltValue="EejQE40wbOKHGTGOw8prrg==" spinCount="100000" sheet="1" objects="1" scenarios="1" formatCells="0" formatColumns="0" formatRows="0"/>
  <mergeCells count="23">
    <mergeCell ref="A26:A29"/>
    <mergeCell ref="B26:B29"/>
    <mergeCell ref="C26:E26"/>
    <mergeCell ref="F26:J26"/>
    <mergeCell ref="J28:J29"/>
    <mergeCell ref="C13:F13"/>
    <mergeCell ref="C14:F14"/>
    <mergeCell ref="C15:F15"/>
    <mergeCell ref="C16:F16"/>
    <mergeCell ref="C17:F17"/>
    <mergeCell ref="C36:E36"/>
    <mergeCell ref="H49:K49"/>
    <mergeCell ref="K26:K29"/>
    <mergeCell ref="C27:E27"/>
    <mergeCell ref="F27:J27"/>
    <mergeCell ref="C28:C29"/>
    <mergeCell ref="D28:D29"/>
    <mergeCell ref="E28:E29"/>
    <mergeCell ref="F28:F29"/>
    <mergeCell ref="G28:G29"/>
    <mergeCell ref="H28:H29"/>
    <mergeCell ref="I28:I29"/>
    <mergeCell ref="F36:J36"/>
  </mergeCells>
  <conditionalFormatting sqref="C40">
    <cfRule type="colorScale" priority="1">
      <colorScale>
        <cfvo type="min"/>
        <cfvo type="max"/>
        <color rgb="FFFF7128"/>
        <color rgb="FFFFC000"/>
      </colorScale>
    </cfRule>
  </conditionalFormatting>
  <printOptions horizontalCentered="1"/>
  <pageMargins left="0.70866141732283472" right="0.70866141732283472" top="2.5196850393700787" bottom="0.74803149606299213" header="0.31496062992125984" footer="0.31496062992125984"/>
  <pageSetup paperSize="9" scale="38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A1:IW51"/>
  <sheetViews>
    <sheetView topLeftCell="A3" zoomScale="83" zoomScaleNormal="83" zoomScaleSheetLayoutView="94" workbookViewId="0">
      <selection activeCell="E28" sqref="E28"/>
    </sheetView>
  </sheetViews>
  <sheetFormatPr defaultColWidth="8.77734375" defaultRowHeight="13.8"/>
  <cols>
    <col min="1" max="1" width="11.109375" style="185" bestFit="1" customWidth="1"/>
    <col min="2" max="2" width="9.109375" style="185" bestFit="1" customWidth="1"/>
    <col min="3" max="7" width="8.77734375" style="185"/>
    <col min="8" max="8" width="15.77734375" style="185" customWidth="1"/>
    <col min="9" max="9" width="25.44140625" style="185" customWidth="1"/>
    <col min="10" max="10" width="20.6640625" style="185" bestFit="1" customWidth="1"/>
    <col min="11" max="12" width="20.6640625" style="185" customWidth="1"/>
    <col min="13" max="13" width="18.33203125" style="185" bestFit="1" customWidth="1"/>
    <col min="14" max="14" width="32.44140625" style="185" customWidth="1"/>
    <col min="15" max="16" width="20.6640625" style="243" customWidth="1"/>
    <col min="17" max="18" width="8.77734375" style="243"/>
    <col min="19" max="23" width="8.77734375" style="185"/>
    <col min="24" max="24" width="16.77734375" style="185" bestFit="1" customWidth="1"/>
    <col min="25" max="258" width="8.77734375" style="185"/>
    <col min="259" max="259" width="9.109375" style="185" bestFit="1" customWidth="1"/>
    <col min="260" max="16384" width="8.77734375" style="185"/>
  </cols>
  <sheetData>
    <row r="1" spans="1:16">
      <c r="A1" s="182" t="s">
        <v>84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  <c r="O1" s="242"/>
      <c r="P1" s="242"/>
    </row>
    <row r="2" spans="1:16"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O2" s="244"/>
      <c r="P2" s="244"/>
    </row>
    <row r="3" spans="1:16" ht="14.4" thickBot="1">
      <c r="A3" s="186"/>
      <c r="B3" s="186"/>
      <c r="C3" s="186"/>
      <c r="D3" s="186"/>
      <c r="E3" s="186"/>
      <c r="F3" s="186"/>
      <c r="G3" s="186"/>
      <c r="H3" s="186"/>
      <c r="I3" s="414"/>
      <c r="J3" s="414"/>
      <c r="K3" s="240"/>
      <c r="L3" s="240"/>
      <c r="M3" s="240"/>
      <c r="O3" s="245"/>
      <c r="P3" s="245"/>
    </row>
    <row r="4" spans="1:16" ht="14.55" customHeight="1">
      <c r="A4" s="187" t="s">
        <v>1</v>
      </c>
      <c r="B4" s="188"/>
      <c r="C4" s="188"/>
      <c r="D4" s="189"/>
      <c r="E4" s="415" t="s">
        <v>119</v>
      </c>
      <c r="F4" s="416"/>
      <c r="G4" s="416"/>
      <c r="H4" s="416"/>
      <c r="I4" s="416"/>
      <c r="J4" s="417"/>
      <c r="K4" s="190"/>
      <c r="L4" s="190"/>
      <c r="M4" s="190"/>
      <c r="O4" s="246"/>
      <c r="P4" s="246"/>
    </row>
    <row r="5" spans="1:16">
      <c r="A5" s="7" t="s">
        <v>115</v>
      </c>
      <c r="B5" s="192"/>
      <c r="C5" s="192"/>
      <c r="D5" s="193"/>
      <c r="E5" s="418" t="str">
        <f>IF(Konzorcium_vez_Ktgvetési_terv!E5=0,"",Konzorcium_vez_Ktgvetési_terv!E5)</f>
        <v/>
      </c>
      <c r="F5" s="419"/>
      <c r="G5" s="419"/>
      <c r="H5" s="419"/>
      <c r="I5" s="419"/>
      <c r="J5" s="420"/>
      <c r="K5" s="190"/>
      <c r="M5" s="190"/>
      <c r="O5" s="246"/>
      <c r="P5" s="246"/>
    </row>
    <row r="6" spans="1:16" ht="30.75" customHeight="1">
      <c r="A6" s="191" t="s">
        <v>96</v>
      </c>
      <c r="B6" s="194"/>
      <c r="C6" s="194"/>
      <c r="D6" s="195"/>
      <c r="E6" s="421" t="str">
        <f>IF(Konzorcium_vez_Ktgvetési_terv!E6=0,"",Konzorcium_vez_Ktgvetési_terv!E6)</f>
        <v/>
      </c>
      <c r="F6" s="422"/>
      <c r="G6" s="422"/>
      <c r="H6" s="422"/>
      <c r="I6" s="422"/>
      <c r="J6" s="423"/>
      <c r="K6" s="196"/>
      <c r="L6" s="196"/>
      <c r="M6" s="196"/>
      <c r="O6" s="247"/>
      <c r="P6" s="247"/>
    </row>
    <row r="7" spans="1:16" ht="14.4" thickBot="1">
      <c r="A7" s="197" t="s">
        <v>67</v>
      </c>
      <c r="B7" s="198"/>
      <c r="C7" s="198"/>
      <c r="D7" s="199"/>
      <c r="E7" s="424" t="str">
        <f>IF(Konzorcium_vez_Ktgvetési_terv!E7=0,"",Konzorcium_vez_Ktgvetési_terv!E7)</f>
        <v/>
      </c>
      <c r="F7" s="425"/>
      <c r="G7" s="425"/>
      <c r="H7" s="425"/>
      <c r="I7" s="425"/>
      <c r="J7" s="426"/>
      <c r="K7" s="196"/>
      <c r="L7" s="196"/>
      <c r="M7" s="196"/>
      <c r="O7" s="247"/>
      <c r="P7" s="247"/>
    </row>
    <row r="8" spans="1:16" ht="14.4" thickBot="1"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O8" s="248"/>
      <c r="P8" s="248"/>
    </row>
    <row r="9" spans="1:16" ht="16.8" customHeight="1" thickTop="1" thickBot="1">
      <c r="A9" s="427" t="s">
        <v>2</v>
      </c>
      <c r="B9" s="428"/>
      <c r="C9" s="428"/>
      <c r="D9" s="428"/>
      <c r="E9" s="428"/>
      <c r="F9" s="428"/>
      <c r="G9" s="428"/>
      <c r="H9" s="428"/>
      <c r="I9" s="428"/>
      <c r="J9" s="428"/>
      <c r="K9" s="200"/>
      <c r="L9" s="200"/>
      <c r="M9" s="200"/>
      <c r="O9" s="249"/>
      <c r="P9" s="249"/>
    </row>
    <row r="10" spans="1:16" ht="16.8" customHeight="1" thickTop="1">
      <c r="A10" s="201"/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O10" s="249"/>
      <c r="P10" s="249"/>
    </row>
    <row r="11" spans="1:16" ht="14.4" thickBot="1">
      <c r="A11" s="201"/>
      <c r="B11" s="200"/>
      <c r="C11" s="200"/>
      <c r="D11" s="200"/>
      <c r="E11" s="200"/>
      <c r="F11" s="200"/>
      <c r="G11" s="200"/>
      <c r="H11" s="200"/>
      <c r="I11" s="200"/>
      <c r="J11" s="202" t="s">
        <v>0</v>
      </c>
      <c r="K11" s="202"/>
      <c r="L11" s="200"/>
      <c r="M11" s="200"/>
      <c r="O11" s="249"/>
      <c r="P11" s="249"/>
    </row>
    <row r="12" spans="1:16">
      <c r="A12" s="61" t="s">
        <v>3</v>
      </c>
      <c r="B12" s="62" t="s">
        <v>76</v>
      </c>
      <c r="C12" s="63"/>
      <c r="D12" s="64"/>
      <c r="E12" s="64"/>
      <c r="F12" s="64"/>
      <c r="G12" s="64"/>
      <c r="H12" s="64"/>
      <c r="I12" s="65"/>
      <c r="J12" s="203">
        <f>Konzorcium_vez_Ktgvetési_terv!J12+Tag1_Ktgvetési_terv!J12+Tag2_Ktgvetési_terv!J12+Tag3_Ktgvetési_terv!J12+Tag4_Ktgvetési_terv!J12</f>
        <v>0</v>
      </c>
      <c r="M12" s="204"/>
      <c r="O12" s="250"/>
      <c r="P12" s="250"/>
    </row>
    <row r="13" spans="1:16">
      <c r="A13" s="301"/>
      <c r="B13" s="302" t="s">
        <v>126</v>
      </c>
      <c r="C13" s="13"/>
      <c r="D13" s="303"/>
      <c r="E13" s="303"/>
      <c r="F13" s="303"/>
      <c r="G13" s="303"/>
      <c r="H13" s="303"/>
      <c r="I13" s="304"/>
      <c r="J13" s="305">
        <f>Konzorcium_vez_Ktgvetési_terv!J13+Tag1_Ktgvetési_terv!J13+Tag2_Ktgvetési_terv!J13+Tag3_Ktgvetési_terv!J13+Tag4_Ktgvetési_terv!J13</f>
        <v>0</v>
      </c>
      <c r="K13" s="346" t="str">
        <f>IF(J16=0,"",IF(L13&gt;J13,"A Támogató által előírt kötelező önrésznél kevesebb, kérem javítsa!","" ))</f>
        <v/>
      </c>
      <c r="L13" s="345">
        <f>J16*0.46</f>
        <v>0</v>
      </c>
      <c r="M13" s="204"/>
      <c r="O13" s="250"/>
      <c r="P13" s="250"/>
    </row>
    <row r="14" spans="1:16">
      <c r="A14" s="66"/>
      <c r="B14" s="302" t="s">
        <v>127</v>
      </c>
      <c r="C14" s="67"/>
      <c r="D14" s="68"/>
      <c r="E14" s="68"/>
      <c r="F14" s="68"/>
      <c r="G14" s="68"/>
      <c r="H14" s="68"/>
      <c r="I14" s="69"/>
      <c r="J14" s="305">
        <f>Konzorcium_vez_Ktgvetési_terv!J14+Tag1_Ktgvetési_terv!J14+Tag2_Ktgvetési_terv!J14+Tag3_Ktgvetési_terv!J14+Tag4_Ktgvetési_terv!J14</f>
        <v>0</v>
      </c>
      <c r="K14" s="207" t="str">
        <f>IF(J14&gt;80000000,"A maximális pályázható összeg 80MFt, kérem csökkentse a költségeket!","")</f>
        <v/>
      </c>
      <c r="L14" s="204"/>
      <c r="M14" s="204"/>
      <c r="O14" s="250"/>
      <c r="P14" s="250"/>
    </row>
    <row r="15" spans="1:16">
      <c r="A15" s="66" t="s">
        <v>4</v>
      </c>
      <c r="B15" s="70" t="s">
        <v>5</v>
      </c>
      <c r="C15" s="67"/>
      <c r="D15" s="68"/>
      <c r="E15" s="68"/>
      <c r="F15" s="68"/>
      <c r="G15" s="68"/>
      <c r="H15" s="68"/>
      <c r="I15" s="69"/>
      <c r="J15" s="205">
        <f>Konzorcium_vez_Ktgvetési_terv!J15+Tag1_Ktgvetési_terv!J15+Tag2_Ktgvetési_terv!J15+Tag3_Ktgvetési_terv!J15+Tag4_Ktgvetési_terv!J15</f>
        <v>0</v>
      </c>
      <c r="M15" s="208"/>
      <c r="O15" s="251"/>
      <c r="P15" s="251"/>
    </row>
    <row r="16" spans="1:16" ht="14.4" thickBot="1">
      <c r="A16" s="71" t="s">
        <v>6</v>
      </c>
      <c r="B16" s="72" t="s">
        <v>7</v>
      </c>
      <c r="C16" s="73"/>
      <c r="D16" s="74"/>
      <c r="E16" s="74"/>
      <c r="F16" s="74"/>
      <c r="G16" s="74"/>
      <c r="H16" s="74"/>
      <c r="I16" s="75"/>
      <c r="J16" s="206">
        <f>Konzorcium_vez_Ktgvetési_terv!J16+Tag1_Ktgvetési_terv!J16+Tag2_Ktgvetési_terv!J16+Tag3_Ktgvetési_terv!J16+Tag4_Ktgvetési_terv!J16</f>
        <v>0</v>
      </c>
      <c r="M16" s="208"/>
      <c r="O16" s="251"/>
      <c r="P16" s="251"/>
    </row>
    <row r="17" spans="1:257" ht="14.4" thickBot="1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O17" s="252"/>
      <c r="P17" s="252"/>
    </row>
    <row r="18" spans="1:257" ht="31.8" customHeight="1" thickTop="1" thickBot="1">
      <c r="A18" s="254" t="s">
        <v>64</v>
      </c>
      <c r="B18" s="241"/>
      <c r="C18" s="241"/>
      <c r="D18" s="241"/>
      <c r="E18" s="241"/>
      <c r="F18" s="241"/>
      <c r="G18" s="241"/>
      <c r="H18" s="241"/>
      <c r="I18" s="241"/>
      <c r="J18" s="210"/>
      <c r="K18" s="241"/>
      <c r="L18" s="241"/>
      <c r="M18" s="241"/>
      <c r="N18" s="200"/>
      <c r="O18" s="249"/>
      <c r="P18" s="249"/>
    </row>
    <row r="19" spans="1:257" ht="15" thickTop="1" thickBot="1">
      <c r="A19" s="211"/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316"/>
      <c r="O19" s="249"/>
      <c r="P19" s="249"/>
    </row>
    <row r="20" spans="1:257" s="156" customFormat="1" ht="105.6">
      <c r="A20" s="150" t="s">
        <v>65</v>
      </c>
      <c r="B20" s="410" t="s">
        <v>8</v>
      </c>
      <c r="C20" s="411"/>
      <c r="D20" s="411"/>
      <c r="E20" s="411"/>
      <c r="F20" s="411"/>
      <c r="G20" s="411"/>
      <c r="H20" s="411"/>
      <c r="I20" s="412"/>
      <c r="J20" s="151" t="s">
        <v>82</v>
      </c>
      <c r="K20" s="152" t="s">
        <v>128</v>
      </c>
      <c r="L20" s="152" t="s">
        <v>129</v>
      </c>
      <c r="M20" s="153" t="s">
        <v>83</v>
      </c>
      <c r="N20" s="317"/>
      <c r="O20" s="154"/>
      <c r="P20" s="154"/>
      <c r="Q20" s="154"/>
      <c r="R20" s="154"/>
      <c r="S20" s="154"/>
      <c r="T20" s="154"/>
      <c r="U20" s="154"/>
      <c r="V20" s="155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4"/>
      <c r="DG20" s="154"/>
      <c r="DH20" s="154"/>
      <c r="DI20" s="154"/>
      <c r="DJ20" s="154"/>
      <c r="DK20" s="154"/>
      <c r="DL20" s="154"/>
      <c r="DM20" s="154"/>
      <c r="DN20" s="154"/>
      <c r="DO20" s="154"/>
      <c r="DP20" s="154"/>
      <c r="DQ20" s="154"/>
      <c r="DR20" s="154"/>
      <c r="DS20" s="154"/>
      <c r="DT20" s="154"/>
      <c r="DU20" s="154"/>
      <c r="DV20" s="154"/>
      <c r="DW20" s="154"/>
      <c r="DX20" s="154"/>
      <c r="DY20" s="154"/>
      <c r="DZ20" s="154"/>
      <c r="EA20" s="154"/>
      <c r="EB20" s="154"/>
      <c r="EC20" s="154"/>
      <c r="ED20" s="154"/>
      <c r="EE20" s="154"/>
      <c r="EF20" s="154"/>
      <c r="EG20" s="154"/>
      <c r="EH20" s="154"/>
      <c r="EI20" s="154"/>
      <c r="EJ20" s="154"/>
      <c r="EK20" s="154"/>
      <c r="EL20" s="154"/>
      <c r="EM20" s="154"/>
      <c r="EN20" s="154"/>
      <c r="EO20" s="154"/>
      <c r="EP20" s="154"/>
      <c r="EQ20" s="154"/>
      <c r="ER20" s="154"/>
      <c r="ES20" s="154"/>
      <c r="ET20" s="154"/>
      <c r="EU20" s="154"/>
      <c r="EV20" s="154"/>
      <c r="EW20" s="154"/>
      <c r="EX20" s="154"/>
      <c r="EY20" s="154"/>
      <c r="EZ20" s="154"/>
      <c r="FA20" s="154"/>
      <c r="FB20" s="154"/>
      <c r="FC20" s="154"/>
      <c r="FD20" s="154"/>
      <c r="FE20" s="154"/>
      <c r="FF20" s="154"/>
      <c r="FG20" s="154"/>
      <c r="FH20" s="154"/>
      <c r="FI20" s="154"/>
      <c r="FJ20" s="154"/>
      <c r="FK20" s="154"/>
      <c r="FL20" s="154"/>
      <c r="FM20" s="154"/>
      <c r="FN20" s="154"/>
      <c r="FO20" s="154"/>
      <c r="FP20" s="154"/>
      <c r="FQ20" s="154"/>
      <c r="FR20" s="154"/>
      <c r="FS20" s="154"/>
      <c r="FT20" s="154"/>
      <c r="FU20" s="154"/>
      <c r="FV20" s="154"/>
      <c r="FW20" s="154"/>
      <c r="FX20" s="154"/>
      <c r="FY20" s="154"/>
      <c r="FZ20" s="154"/>
      <c r="GA20" s="154"/>
      <c r="GB20" s="154"/>
      <c r="GC20" s="154"/>
      <c r="GD20" s="154"/>
      <c r="GE20" s="154"/>
      <c r="GF20" s="154"/>
      <c r="GG20" s="154"/>
      <c r="GH20" s="154"/>
      <c r="GI20" s="154"/>
      <c r="GJ20" s="154"/>
      <c r="GK20" s="154"/>
      <c r="GL20" s="154"/>
      <c r="GM20" s="154"/>
      <c r="GN20" s="154"/>
      <c r="GO20" s="154"/>
      <c r="GP20" s="154"/>
      <c r="GQ20" s="154"/>
      <c r="GR20" s="154"/>
      <c r="GS20" s="154"/>
      <c r="GT20" s="154"/>
      <c r="GU20" s="154"/>
      <c r="GV20" s="154"/>
      <c r="GW20" s="154"/>
      <c r="GX20" s="154"/>
      <c r="GY20" s="154"/>
      <c r="GZ20" s="154"/>
      <c r="HA20" s="154"/>
      <c r="HB20" s="154"/>
      <c r="HC20" s="154"/>
      <c r="HD20" s="154"/>
      <c r="HE20" s="154"/>
      <c r="HF20" s="154"/>
      <c r="HG20" s="154"/>
      <c r="HH20" s="154"/>
      <c r="HI20" s="154"/>
      <c r="HJ20" s="154"/>
      <c r="HK20" s="154"/>
      <c r="HL20" s="154"/>
      <c r="HM20" s="154"/>
      <c r="HN20" s="154"/>
      <c r="HO20" s="154"/>
      <c r="HP20" s="154"/>
      <c r="HQ20" s="154"/>
      <c r="HR20" s="154"/>
      <c r="HS20" s="154"/>
      <c r="HT20" s="154"/>
      <c r="HU20" s="154"/>
      <c r="HV20" s="154"/>
      <c r="HW20" s="154"/>
      <c r="HX20" s="154"/>
      <c r="HY20" s="154"/>
      <c r="HZ20" s="154"/>
      <c r="IA20" s="154"/>
      <c r="IB20" s="154"/>
      <c r="IC20" s="154"/>
      <c r="ID20" s="154"/>
      <c r="IE20" s="154"/>
      <c r="IF20" s="154"/>
      <c r="IG20" s="154"/>
      <c r="IH20" s="154"/>
      <c r="II20" s="154"/>
      <c r="IJ20" s="154"/>
      <c r="IK20" s="154"/>
      <c r="IL20" s="154"/>
      <c r="IM20" s="154"/>
      <c r="IN20" s="154"/>
      <c r="IO20" s="154"/>
      <c r="IP20" s="154"/>
      <c r="IQ20" s="154"/>
      <c r="IR20" s="154"/>
      <c r="IS20" s="154"/>
      <c r="IT20" s="154"/>
      <c r="IU20" s="154"/>
      <c r="IV20" s="154"/>
      <c r="IW20" s="154"/>
    </row>
    <row r="21" spans="1:257" s="91" customFormat="1" ht="14.4" thickBot="1">
      <c r="A21" s="87" t="s">
        <v>21</v>
      </c>
      <c r="B21" s="88"/>
      <c r="C21" s="88"/>
      <c r="D21" s="88"/>
      <c r="E21" s="88"/>
      <c r="F21" s="88" t="s">
        <v>88</v>
      </c>
      <c r="G21" s="88"/>
      <c r="H21" s="88"/>
      <c r="I21" s="88"/>
      <c r="J21" s="88" t="s">
        <v>89</v>
      </c>
      <c r="K21" s="88" t="s">
        <v>90</v>
      </c>
      <c r="L21" s="88" t="s">
        <v>91</v>
      </c>
      <c r="M21" s="88" t="s">
        <v>92</v>
      </c>
      <c r="N21" s="318"/>
      <c r="O21" s="114"/>
      <c r="P21" s="88"/>
      <c r="Q21" s="88"/>
      <c r="R21" s="88"/>
      <c r="S21" s="88"/>
      <c r="T21" s="88"/>
      <c r="U21" s="88"/>
      <c r="V21" s="90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  <c r="IU21" s="88"/>
      <c r="IV21" s="88"/>
      <c r="IW21" s="88"/>
    </row>
    <row r="22" spans="1:257" ht="14.4" thickBot="1">
      <c r="A22" s="212" t="s">
        <v>3</v>
      </c>
      <c r="B22" s="213" t="s">
        <v>9</v>
      </c>
      <c r="C22" s="214"/>
      <c r="D22" s="214"/>
      <c r="E22" s="214"/>
      <c r="F22" s="215"/>
      <c r="G22" s="216"/>
      <c r="H22" s="215"/>
      <c r="I22" s="217"/>
      <c r="J22" s="218">
        <f>Konzorcium_vez_Ktgvetési_terv!J22+Tag1_Ktgvetési_terv!J22+Tag2_Ktgvetési_terv!J22+Tag3_Ktgvetési_terv!J22+Tag4_Ktgvetési_terv!J22</f>
        <v>0</v>
      </c>
      <c r="K22" s="218">
        <f>Konzorcium_vez_Ktgvetési_terv!K22+Tag1_Ktgvetési_terv!K22+Tag2_Ktgvetési_terv!K22+Tag3_Ktgvetési_terv!K22+Tag4_Ktgvetési_terv!K22</f>
        <v>0</v>
      </c>
      <c r="L22" s="218">
        <f>Konzorcium_vez_Ktgvetési_terv!L22+Tag1_Ktgvetési_terv!L22+Tag2_Ktgvetési_terv!L22+Tag3_Ktgvetési_terv!L22+Tag4_Ktgvetési_terv!L22</f>
        <v>0</v>
      </c>
      <c r="M22" s="319">
        <f>Konzorcium_vez_Ktgvetési_terv!M22+Tag1_Ktgvetési_terv!M22+Tag2_Ktgvetési_terv!M22+Tag3_Ktgvetési_terv!M22+Tag4_Ktgvetési_terv!M22</f>
        <v>0</v>
      </c>
      <c r="N22" s="114"/>
      <c r="O22" s="252"/>
      <c r="P22" s="252"/>
      <c r="Q22" s="252"/>
      <c r="R22" s="252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  <c r="BT22" s="209"/>
      <c r="BU22" s="209"/>
      <c r="BV22" s="209"/>
      <c r="BW22" s="209"/>
      <c r="BX22" s="209"/>
      <c r="BY22" s="209"/>
      <c r="BZ22" s="209"/>
      <c r="CA22" s="209"/>
      <c r="CB22" s="209"/>
      <c r="CC22" s="209"/>
      <c r="CD22" s="209"/>
      <c r="CE22" s="209"/>
      <c r="CF22" s="209"/>
      <c r="CG22" s="209"/>
      <c r="CH22" s="209"/>
      <c r="CI22" s="209"/>
      <c r="CJ22" s="209"/>
      <c r="CK22" s="209"/>
      <c r="CL22" s="209"/>
      <c r="CM22" s="209"/>
      <c r="CN22" s="209"/>
      <c r="CO22" s="209"/>
      <c r="CP22" s="209"/>
      <c r="CQ22" s="209"/>
      <c r="CR22" s="209"/>
      <c r="CS22" s="209"/>
      <c r="CT22" s="209"/>
      <c r="CU22" s="209"/>
      <c r="CV22" s="209"/>
      <c r="CW22" s="209"/>
      <c r="CX22" s="209"/>
      <c r="CY22" s="209"/>
      <c r="CZ22" s="209"/>
      <c r="DA22" s="209"/>
      <c r="DB22" s="209"/>
      <c r="DC22" s="209"/>
      <c r="DD22" s="209"/>
      <c r="DE22" s="209"/>
      <c r="DF22" s="209"/>
      <c r="DG22" s="209"/>
      <c r="DH22" s="209"/>
      <c r="DI22" s="209"/>
      <c r="DJ22" s="209"/>
      <c r="DK22" s="209"/>
      <c r="DL22" s="209"/>
      <c r="DM22" s="209"/>
      <c r="DN22" s="209"/>
      <c r="DO22" s="209"/>
      <c r="DP22" s="209"/>
      <c r="DQ22" s="209"/>
      <c r="DR22" s="209"/>
      <c r="DS22" s="209"/>
      <c r="DT22" s="209"/>
      <c r="DU22" s="209"/>
      <c r="DV22" s="209"/>
      <c r="DW22" s="209"/>
      <c r="DX22" s="209"/>
      <c r="DY22" s="209"/>
      <c r="DZ22" s="209"/>
      <c r="EA22" s="209"/>
      <c r="EB22" s="209"/>
      <c r="EC22" s="209"/>
      <c r="ED22" s="209"/>
      <c r="EE22" s="209"/>
      <c r="EF22" s="209"/>
      <c r="EG22" s="209"/>
      <c r="EH22" s="209"/>
      <c r="EI22" s="209"/>
      <c r="EJ22" s="209"/>
      <c r="EK22" s="209"/>
      <c r="EL22" s="209"/>
      <c r="EM22" s="209"/>
      <c r="EN22" s="209"/>
      <c r="EO22" s="209"/>
      <c r="EP22" s="209"/>
      <c r="EQ22" s="209"/>
      <c r="ER22" s="209"/>
      <c r="ES22" s="209"/>
      <c r="ET22" s="209"/>
      <c r="EU22" s="209"/>
      <c r="EV22" s="209"/>
      <c r="EW22" s="209"/>
      <c r="EX22" s="209"/>
      <c r="EY22" s="209"/>
      <c r="EZ22" s="209"/>
      <c r="FA22" s="209"/>
      <c r="FB22" s="209"/>
      <c r="FC22" s="209"/>
      <c r="FD22" s="209"/>
      <c r="FE22" s="209"/>
      <c r="FF22" s="209"/>
      <c r="FG22" s="209"/>
      <c r="FH22" s="209"/>
      <c r="FI22" s="209"/>
      <c r="FJ22" s="209"/>
      <c r="FK22" s="209"/>
      <c r="FL22" s="209"/>
      <c r="FM22" s="209"/>
      <c r="FN22" s="209"/>
      <c r="FO22" s="209"/>
      <c r="FP22" s="209"/>
      <c r="FQ22" s="209"/>
      <c r="FR22" s="209"/>
      <c r="FS22" s="209"/>
      <c r="FT22" s="209"/>
      <c r="FU22" s="209"/>
      <c r="FV22" s="209"/>
      <c r="FW22" s="209"/>
      <c r="FX22" s="209"/>
      <c r="FY22" s="209"/>
      <c r="FZ22" s="209"/>
      <c r="GA22" s="209"/>
      <c r="GB22" s="209"/>
      <c r="GC22" s="209"/>
      <c r="GD22" s="209"/>
      <c r="GE22" s="209"/>
      <c r="GF22" s="209"/>
      <c r="GG22" s="209"/>
      <c r="GH22" s="209"/>
      <c r="GI22" s="209"/>
      <c r="GJ22" s="209"/>
      <c r="GK22" s="209"/>
      <c r="GL22" s="209"/>
      <c r="GM22" s="209"/>
      <c r="GN22" s="209"/>
      <c r="GO22" s="209"/>
      <c r="GP22" s="209"/>
      <c r="GQ22" s="209"/>
      <c r="GR22" s="209"/>
      <c r="GS22" s="209"/>
      <c r="GT22" s="209"/>
      <c r="GU22" s="209"/>
      <c r="GV22" s="209"/>
      <c r="GW22" s="209"/>
      <c r="GX22" s="209"/>
      <c r="GY22" s="209"/>
      <c r="GZ22" s="209"/>
      <c r="HA22" s="209"/>
      <c r="HB22" s="209"/>
      <c r="HC22" s="209"/>
      <c r="HD22" s="209"/>
      <c r="HE22" s="209"/>
      <c r="HF22" s="209"/>
      <c r="HG22" s="209"/>
      <c r="HH22" s="209"/>
      <c r="HI22" s="209"/>
      <c r="HJ22" s="209"/>
      <c r="HK22" s="209"/>
      <c r="HL22" s="209"/>
      <c r="HM22" s="209"/>
      <c r="HN22" s="209"/>
      <c r="HO22" s="209"/>
      <c r="HP22" s="209"/>
      <c r="HQ22" s="209"/>
      <c r="HR22" s="209"/>
      <c r="HS22" s="209"/>
      <c r="HT22" s="209"/>
      <c r="HU22" s="209"/>
      <c r="HV22" s="209"/>
      <c r="HW22" s="209"/>
      <c r="HX22" s="209"/>
      <c r="HY22" s="209"/>
      <c r="HZ22" s="209"/>
      <c r="IA22" s="209"/>
      <c r="IB22" s="209"/>
      <c r="IC22" s="209"/>
      <c r="ID22" s="209"/>
      <c r="IE22" s="209"/>
      <c r="IF22" s="209"/>
      <c r="IG22" s="209"/>
      <c r="IH22" s="209"/>
      <c r="II22" s="209"/>
      <c r="IJ22" s="209"/>
      <c r="IK22" s="209"/>
      <c r="IL22" s="209"/>
      <c r="IM22" s="209"/>
      <c r="IN22" s="209"/>
      <c r="IO22" s="209"/>
      <c r="IP22" s="209"/>
      <c r="IQ22" s="209"/>
      <c r="IR22" s="209"/>
      <c r="IS22" s="209"/>
      <c r="IT22" s="209"/>
      <c r="IU22" s="209"/>
      <c r="IV22" s="209"/>
    </row>
    <row r="23" spans="1:257" ht="14.4" thickBot="1">
      <c r="A23" s="212" t="s">
        <v>4</v>
      </c>
      <c r="B23" s="213" t="s">
        <v>117</v>
      </c>
      <c r="C23" s="214"/>
      <c r="D23" s="287"/>
      <c r="E23" s="214"/>
      <c r="F23" s="215"/>
      <c r="G23" s="216"/>
      <c r="H23" s="215"/>
      <c r="I23" s="217"/>
      <c r="J23" s="218">
        <f>Konzorcium_vez_Ktgvetési_terv!J30+Tag1_Ktgvetési_terv!J30+Tag2_Ktgvetési_terv!J30+Tag3_Ktgvetési_terv!J30+Tag4_Ktgvetési_terv!J30</f>
        <v>0</v>
      </c>
      <c r="K23" s="218">
        <f>Konzorcium_vez_Ktgvetési_terv!K30+Tag1_Ktgvetési_terv!K30+Tag2_Ktgvetési_terv!K30+Tag3_Ktgvetési_terv!K30+Tag4_Ktgvetési_terv!K30</f>
        <v>0</v>
      </c>
      <c r="L23" s="218">
        <f>Konzorcium_vez_Ktgvetési_terv!L30+Tag1_Ktgvetési_terv!L30+Tag2_Ktgvetési_terv!L30+Tag3_Ktgvetési_terv!L30+Tag4_Ktgvetési_terv!L30</f>
        <v>0</v>
      </c>
      <c r="M23" s="319">
        <f>Konzorcium_vez_Ktgvetési_terv!M30+Tag1_Ktgvetési_terv!M30+Tag2_Ktgvetési_terv!M30+Tag3_Ktgvetési_terv!M30+Tag4_Ktgvetési_terv!M30</f>
        <v>0</v>
      </c>
      <c r="N23" s="114"/>
      <c r="O23" s="252"/>
      <c r="P23" s="252"/>
      <c r="Q23" s="252"/>
      <c r="R23" s="252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209"/>
      <c r="BP23" s="209"/>
      <c r="BQ23" s="209"/>
      <c r="BR23" s="209"/>
      <c r="BS23" s="209"/>
      <c r="BT23" s="209"/>
      <c r="BU23" s="209"/>
      <c r="BV23" s="209"/>
      <c r="BW23" s="209"/>
      <c r="BX23" s="209"/>
      <c r="BY23" s="209"/>
      <c r="BZ23" s="209"/>
      <c r="CA23" s="209"/>
      <c r="CB23" s="209"/>
      <c r="CC23" s="209"/>
      <c r="CD23" s="209"/>
      <c r="CE23" s="209"/>
      <c r="CF23" s="209"/>
      <c r="CG23" s="209"/>
      <c r="CH23" s="209"/>
      <c r="CI23" s="209"/>
      <c r="CJ23" s="209"/>
      <c r="CK23" s="209"/>
      <c r="CL23" s="209"/>
      <c r="CM23" s="209"/>
      <c r="CN23" s="209"/>
      <c r="CO23" s="209"/>
      <c r="CP23" s="209"/>
      <c r="CQ23" s="209"/>
      <c r="CR23" s="209"/>
      <c r="CS23" s="209"/>
      <c r="CT23" s="209"/>
      <c r="CU23" s="209"/>
      <c r="CV23" s="209"/>
      <c r="CW23" s="209"/>
      <c r="CX23" s="209"/>
      <c r="CY23" s="209"/>
      <c r="CZ23" s="209"/>
      <c r="DA23" s="209"/>
      <c r="DB23" s="209"/>
      <c r="DC23" s="209"/>
      <c r="DD23" s="209"/>
      <c r="DE23" s="209"/>
      <c r="DF23" s="209"/>
      <c r="DG23" s="209"/>
      <c r="DH23" s="209"/>
      <c r="DI23" s="209"/>
      <c r="DJ23" s="209"/>
      <c r="DK23" s="209"/>
      <c r="DL23" s="209"/>
      <c r="DM23" s="209"/>
      <c r="DN23" s="209"/>
      <c r="DO23" s="209"/>
      <c r="DP23" s="209"/>
      <c r="DQ23" s="209"/>
      <c r="DR23" s="209"/>
      <c r="DS23" s="209"/>
      <c r="DT23" s="209"/>
      <c r="DU23" s="209"/>
      <c r="DV23" s="209"/>
      <c r="DW23" s="209"/>
      <c r="DX23" s="209"/>
      <c r="DY23" s="209"/>
      <c r="DZ23" s="209"/>
      <c r="EA23" s="209"/>
      <c r="EB23" s="209"/>
      <c r="EC23" s="209"/>
      <c r="ED23" s="209"/>
      <c r="EE23" s="209"/>
      <c r="EF23" s="209"/>
      <c r="EG23" s="209"/>
      <c r="EH23" s="209"/>
      <c r="EI23" s="209"/>
      <c r="EJ23" s="209"/>
      <c r="EK23" s="209"/>
      <c r="EL23" s="209"/>
      <c r="EM23" s="209"/>
      <c r="EN23" s="209"/>
      <c r="EO23" s="209"/>
      <c r="EP23" s="209"/>
      <c r="EQ23" s="209"/>
      <c r="ER23" s="209"/>
      <c r="ES23" s="209"/>
      <c r="ET23" s="209"/>
      <c r="EU23" s="209"/>
      <c r="EV23" s="209"/>
      <c r="EW23" s="209"/>
      <c r="EX23" s="209"/>
      <c r="EY23" s="209"/>
      <c r="EZ23" s="209"/>
      <c r="FA23" s="209"/>
      <c r="FB23" s="209"/>
      <c r="FC23" s="209"/>
      <c r="FD23" s="209"/>
      <c r="FE23" s="209"/>
      <c r="FF23" s="209"/>
      <c r="FG23" s="209"/>
      <c r="FH23" s="209"/>
      <c r="FI23" s="209"/>
      <c r="FJ23" s="209"/>
      <c r="FK23" s="209"/>
      <c r="FL23" s="209"/>
      <c r="FM23" s="209"/>
      <c r="FN23" s="209"/>
      <c r="FO23" s="209"/>
      <c r="FP23" s="209"/>
      <c r="FQ23" s="209"/>
      <c r="FR23" s="209"/>
      <c r="FS23" s="209"/>
      <c r="FT23" s="209"/>
      <c r="FU23" s="209"/>
      <c r="FV23" s="209"/>
      <c r="FW23" s="209"/>
      <c r="FX23" s="209"/>
      <c r="FY23" s="209"/>
      <c r="FZ23" s="209"/>
      <c r="GA23" s="209"/>
      <c r="GB23" s="209"/>
      <c r="GC23" s="209"/>
      <c r="GD23" s="209"/>
      <c r="GE23" s="209"/>
      <c r="GF23" s="209"/>
      <c r="GG23" s="209"/>
      <c r="GH23" s="209"/>
      <c r="GI23" s="209"/>
      <c r="GJ23" s="209"/>
      <c r="GK23" s="209"/>
      <c r="GL23" s="209"/>
      <c r="GM23" s="209"/>
      <c r="GN23" s="209"/>
      <c r="GO23" s="209"/>
      <c r="GP23" s="209"/>
      <c r="GQ23" s="209"/>
      <c r="GR23" s="209"/>
      <c r="GS23" s="209"/>
      <c r="GT23" s="209"/>
      <c r="GU23" s="209"/>
      <c r="GV23" s="209"/>
      <c r="GW23" s="209"/>
      <c r="GX23" s="209"/>
      <c r="GY23" s="209"/>
      <c r="GZ23" s="209"/>
      <c r="HA23" s="209"/>
      <c r="HB23" s="209"/>
      <c r="HC23" s="209"/>
      <c r="HD23" s="209"/>
      <c r="HE23" s="209"/>
      <c r="HF23" s="209"/>
      <c r="HG23" s="209"/>
      <c r="HH23" s="209"/>
      <c r="HI23" s="209"/>
      <c r="HJ23" s="209"/>
      <c r="HK23" s="209"/>
      <c r="HL23" s="209"/>
      <c r="HM23" s="209"/>
      <c r="HN23" s="209"/>
      <c r="HO23" s="209"/>
      <c r="HP23" s="209"/>
      <c r="HQ23" s="209"/>
      <c r="HR23" s="209"/>
      <c r="HS23" s="209"/>
      <c r="HT23" s="209"/>
      <c r="HU23" s="209"/>
      <c r="HV23" s="209"/>
      <c r="HW23" s="209"/>
      <c r="HX23" s="209"/>
      <c r="HY23" s="209"/>
      <c r="HZ23" s="209"/>
      <c r="IA23" s="209"/>
      <c r="IB23" s="209"/>
      <c r="IC23" s="209"/>
      <c r="ID23" s="209"/>
      <c r="IE23" s="209"/>
      <c r="IF23" s="209"/>
      <c r="IG23" s="209"/>
      <c r="IH23" s="209"/>
      <c r="II23" s="209"/>
      <c r="IJ23" s="209"/>
      <c r="IK23" s="209"/>
      <c r="IL23" s="209"/>
      <c r="IM23" s="209"/>
      <c r="IN23" s="209"/>
      <c r="IO23" s="209"/>
      <c r="IP23" s="209"/>
      <c r="IQ23" s="209"/>
      <c r="IR23" s="209"/>
      <c r="IS23" s="209"/>
      <c r="IT23" s="209"/>
      <c r="IU23" s="209"/>
      <c r="IV23" s="209"/>
    </row>
    <row r="24" spans="1:257" ht="14.4" thickBot="1">
      <c r="A24" s="219" t="s">
        <v>16</v>
      </c>
      <c r="B24" s="220" t="s">
        <v>41</v>
      </c>
      <c r="C24" s="221"/>
      <c r="D24" s="221"/>
      <c r="E24" s="221"/>
      <c r="F24" s="221"/>
      <c r="G24" s="221"/>
      <c r="H24" s="222"/>
      <c r="I24" s="223"/>
      <c r="J24" s="224">
        <f>Konzorcium_vez_Ktgvetési_terv!J31+Tag1_Ktgvetési_terv!J31+Tag2_Ktgvetési_terv!J31+Tag3_Ktgvetési_terv!J31+Tag4_Ktgvetési_terv!J31</f>
        <v>0</v>
      </c>
      <c r="K24" s="224">
        <f>Konzorcium_vez_Ktgvetési_terv!K31+Tag1_Ktgvetési_terv!K31+Tag2_Ktgvetési_terv!K31+Tag3_Ktgvetési_terv!K31+Tag4_Ktgvetési_terv!K31</f>
        <v>0</v>
      </c>
      <c r="L24" s="224">
        <f>Konzorcium_vez_Ktgvetési_terv!L31+Tag1_Ktgvetési_terv!L31+Tag2_Ktgvetési_terv!L31+Tag3_Ktgvetési_terv!L31+Tag4_Ktgvetési_terv!L31</f>
        <v>0</v>
      </c>
      <c r="M24" s="320">
        <f>Konzorcium_vez_Ktgvetési_terv!M31+Tag1_Ktgvetési_terv!M31+Tag2_Ktgvetési_terv!M31+Tag3_Ktgvetési_terv!M31+Tag4_Ktgvetési_terv!M31</f>
        <v>0</v>
      </c>
      <c r="N24" s="114"/>
      <c r="IV24" s="185">
        <v>150000</v>
      </c>
    </row>
    <row r="25" spans="1:257" ht="14.4" thickBot="1">
      <c r="A25" s="219" t="s">
        <v>30</v>
      </c>
      <c r="B25" s="220" t="s">
        <v>34</v>
      </c>
      <c r="C25" s="221"/>
      <c r="D25" s="221"/>
      <c r="E25" s="221"/>
      <c r="F25" s="221"/>
      <c r="G25" s="221"/>
      <c r="H25" s="222"/>
      <c r="I25" s="223"/>
      <c r="J25" s="224">
        <f>Konzorcium_vez_Ktgvetési_terv!J37+Tag1_Ktgvetési_terv!J37+Tag2_Ktgvetési_terv!J37+Tag3_Ktgvetési_terv!J37+Tag4_Ktgvetési_terv!J37</f>
        <v>0</v>
      </c>
      <c r="K25" s="224">
        <f>Konzorcium_vez_Ktgvetési_terv!K37+Tag1_Ktgvetési_terv!K37+Tag2_Ktgvetési_terv!K37+Tag3_Ktgvetési_terv!K37+Tag4_Ktgvetési_terv!K37</f>
        <v>0</v>
      </c>
      <c r="L25" s="224">
        <f>Konzorcium_vez_Ktgvetési_terv!L37+Tag1_Ktgvetési_terv!L37+Tag2_Ktgvetési_terv!L37+Tag3_Ktgvetési_terv!L37+Tag4_Ktgvetési_terv!L37</f>
        <v>0</v>
      </c>
      <c r="M25" s="320">
        <f>Konzorcium_vez_Ktgvetési_terv!M37+Tag1_Ktgvetési_terv!M37+Tag2_Ktgvetési_terv!M37+Tag3_Ktgvetési_terv!M37+Tag4_Ktgvetési_terv!M37</f>
        <v>0</v>
      </c>
      <c r="N25" s="114"/>
      <c r="O25" s="252" t="str">
        <f>IF(Tag1_Ktgvetési_terv!B34=0,"",Tag1_Ktgvetési_terv!B34)</f>
        <v/>
      </c>
      <c r="P25" s="252" t="str">
        <f>IF(Tag2_Ktgvetési_terv!B34=0,"",Tag2_Ktgvetési_terv!B34)</f>
        <v/>
      </c>
      <c r="Q25" s="252" t="str">
        <f>IF(Tag3_Ktgvetési_terv!B34=0,"",Tag3_Ktgvetési_terv!B34)</f>
        <v/>
      </c>
      <c r="R25" s="252" t="str">
        <f>IF(Tag4_Ktgvetési_terv!B34=0,"",Tag4_Ktgvetési_terv!B34)</f>
        <v/>
      </c>
      <c r="S25" s="243"/>
      <c r="T25" s="243"/>
      <c r="U25" s="243"/>
      <c r="V25" s="243"/>
      <c r="W25" s="243"/>
      <c r="X25" s="243"/>
    </row>
    <row r="26" spans="1:257" ht="14.4" thickBot="1">
      <c r="A26" s="219" t="s">
        <v>31</v>
      </c>
      <c r="B26" s="220" t="s">
        <v>24</v>
      </c>
      <c r="C26" s="221"/>
      <c r="D26" s="221"/>
      <c r="E26" s="221"/>
      <c r="F26" s="221"/>
      <c r="G26" s="221"/>
      <c r="H26" s="222"/>
      <c r="I26" s="223"/>
      <c r="J26" s="224">
        <f>Konzorcium_vez_Ktgvetési_terv!J43+Tag1_Ktgvetési_terv!J43+Tag2_Ktgvetési_terv!J43+Tag3_Ktgvetési_terv!J43+Tag4_Ktgvetési_terv!J43</f>
        <v>0</v>
      </c>
      <c r="K26" s="224">
        <f>Konzorcium_vez_Ktgvetési_terv!K43+Tag1_Ktgvetési_terv!K43+Tag2_Ktgvetési_terv!K43+Tag3_Ktgvetési_terv!K43+Tag4_Ktgvetési_terv!K43</f>
        <v>0</v>
      </c>
      <c r="L26" s="224">
        <f>Konzorcium_vez_Ktgvetési_terv!L43+Tag1_Ktgvetési_terv!L43+Tag2_Ktgvetési_terv!L43+Tag3_Ktgvetési_terv!L43+Tag4_Ktgvetési_terv!L43</f>
        <v>0</v>
      </c>
      <c r="M26" s="320">
        <f>Konzorcium_vez_Ktgvetési_terv!M43+Tag1_Ktgvetési_terv!M43+Tag2_Ktgvetési_terv!M43+Tag3_Ktgvetési_terv!M43+Tag4_Ktgvetési_terv!M43</f>
        <v>0</v>
      </c>
      <c r="N26" s="114"/>
      <c r="O26" s="252" t="str">
        <f>IF(Tag1_Ktgvetési_terv!B40=0,"",Tag1_Ktgvetési_terv!B40)</f>
        <v/>
      </c>
      <c r="P26" s="252" t="str">
        <f>IF(Tag2_Ktgvetési_terv!B40=0,"",Tag2_Ktgvetési_terv!B40)</f>
        <v/>
      </c>
      <c r="Q26" s="252" t="str">
        <f>IF(Tag3_Ktgvetési_terv!B40=0,"",Tag3_Ktgvetési_terv!B40)</f>
        <v/>
      </c>
      <c r="R26" s="252" t="str">
        <f>IF(Tag4_Ktgvetési_terv!B40=0,"",Tag4_Ktgvetési_terv!B40)</f>
        <v/>
      </c>
      <c r="S26" s="243"/>
      <c r="T26" s="243"/>
      <c r="U26" s="243"/>
      <c r="V26" s="243"/>
      <c r="W26" s="243"/>
      <c r="X26" s="243"/>
    </row>
    <row r="27" spans="1:257" ht="14.4" thickBot="1">
      <c r="A27" s="219" t="s">
        <v>32</v>
      </c>
      <c r="B27" s="220" t="s">
        <v>39</v>
      </c>
      <c r="C27" s="221"/>
      <c r="D27" s="221"/>
      <c r="E27" s="221"/>
      <c r="F27" s="221"/>
      <c r="G27" s="221"/>
      <c r="H27" s="222"/>
      <c r="I27" s="223"/>
      <c r="J27" s="224">
        <f>Konzorcium_vez_Ktgvetési_terv!J49+Tag1_Ktgvetési_terv!J49+Tag2_Ktgvetési_terv!J49+Tag3_Ktgvetési_terv!J49+Tag4_Ktgvetési_terv!J49</f>
        <v>0</v>
      </c>
      <c r="K27" s="224">
        <f>Konzorcium_vez_Ktgvetési_terv!K49+Tag1_Ktgvetési_terv!K49+Tag2_Ktgvetési_terv!K49+Tag3_Ktgvetési_terv!K49+Tag4_Ktgvetési_terv!K49</f>
        <v>0</v>
      </c>
      <c r="L27" s="224">
        <f>Konzorcium_vez_Ktgvetési_terv!L49+Tag1_Ktgvetési_terv!L49+Tag2_Ktgvetési_terv!L49+Tag3_Ktgvetési_terv!L49+Tag4_Ktgvetési_terv!L49</f>
        <v>0</v>
      </c>
      <c r="M27" s="320">
        <f>Konzorcium_vez_Ktgvetési_terv!M49+Tag1_Ktgvetési_terv!M49+Tag2_Ktgvetési_terv!M49+Tag3_Ktgvetési_terv!M49+Tag4_Ktgvetési_terv!M49</f>
        <v>0</v>
      </c>
      <c r="N27" s="114"/>
      <c r="O27" s="252" t="str">
        <f>IF(Tag1_Ktgvetési_terv!B46=0,"",Tag1_Ktgvetési_terv!B46)</f>
        <v/>
      </c>
      <c r="P27" s="252" t="str">
        <f>IF(Tag2_Ktgvetési_terv!B46=0,"",Tag2_Ktgvetési_terv!B46)</f>
        <v/>
      </c>
      <c r="Q27" s="252" t="str">
        <f>IF(Tag3_Ktgvetési_terv!B46=0,"",Tag3_Ktgvetési_terv!B46)</f>
        <v/>
      </c>
      <c r="R27" s="252" t="str">
        <f>IF(Tag4_Ktgvetési_terv!B46=0,"",Tag4_Ktgvetési_terv!B46)</f>
        <v/>
      </c>
      <c r="S27" s="243"/>
      <c r="T27" s="243"/>
      <c r="U27" s="243"/>
      <c r="V27" s="243"/>
      <c r="W27" s="243"/>
      <c r="X27" s="243"/>
    </row>
    <row r="28" spans="1:257" ht="14.4" thickBot="1">
      <c r="A28" s="219" t="s">
        <v>42</v>
      </c>
      <c r="B28" s="220" t="s">
        <v>25</v>
      </c>
      <c r="C28" s="221"/>
      <c r="D28" s="221"/>
      <c r="E28" s="221"/>
      <c r="F28" s="221"/>
      <c r="G28" s="221"/>
      <c r="H28" s="222"/>
      <c r="I28" s="223"/>
      <c r="J28" s="224">
        <f>Konzorcium_vez_Ktgvetési_terv!J55+Tag1_Ktgvetési_terv!J55+Tag2_Ktgvetési_terv!J55+Tag3_Ktgvetési_terv!J55+Tag4_Ktgvetési_terv!J55</f>
        <v>0</v>
      </c>
      <c r="K28" s="224">
        <f>Konzorcium_vez_Ktgvetési_terv!K55+Tag1_Ktgvetési_terv!K55+Tag2_Ktgvetési_terv!K55+Tag3_Ktgvetési_terv!K55+Tag4_Ktgvetési_terv!K55</f>
        <v>0</v>
      </c>
      <c r="L28" s="224">
        <f>Konzorcium_vez_Ktgvetési_terv!L55+Tag1_Ktgvetési_terv!L55+Tag2_Ktgvetési_terv!L55+Tag3_Ktgvetési_terv!L55+Tag4_Ktgvetési_terv!L55</f>
        <v>0</v>
      </c>
      <c r="M28" s="320">
        <f>Konzorcium_vez_Ktgvetési_terv!M55+Tag1_Ktgvetési_terv!M55+Tag2_Ktgvetési_terv!M55+Tag3_Ktgvetési_terv!M55+Tag4_Ktgvetési_terv!M55</f>
        <v>0</v>
      </c>
      <c r="N28" s="114"/>
      <c r="O28" s="252" t="str">
        <f>IF(Tag1_Ktgvetési_terv!B52=0,"",Tag1_Ktgvetési_terv!B52)</f>
        <v/>
      </c>
      <c r="P28" s="252" t="str">
        <f>IF(Tag2_Ktgvetési_terv!B52=0,"",Tag2_Ktgvetési_terv!B52)</f>
        <v/>
      </c>
      <c r="Q28" s="252" t="str">
        <f>IF(Tag3_Ktgvetési_terv!B52=0,"",Tag3_Ktgvetési_terv!B52)</f>
        <v/>
      </c>
      <c r="R28" s="252" t="str">
        <f>IF(Tag4_Ktgvetési_terv!B52=0,"",Tag4_Ktgvetési_terv!B52)</f>
        <v/>
      </c>
      <c r="S28" s="243"/>
      <c r="T28" s="243"/>
      <c r="U28" s="243"/>
      <c r="V28" s="243"/>
      <c r="W28" s="243"/>
      <c r="X28" s="243"/>
    </row>
    <row r="29" spans="1:257" ht="14.4" thickBot="1">
      <c r="A29" s="219" t="s">
        <v>43</v>
      </c>
      <c r="B29" s="220" t="s">
        <v>78</v>
      </c>
      <c r="C29" s="221"/>
      <c r="D29" s="221"/>
      <c r="E29" s="221"/>
      <c r="F29" s="221"/>
      <c r="G29" s="221"/>
      <c r="H29" s="222"/>
      <c r="I29" s="223"/>
      <c r="J29" s="224">
        <f>Konzorcium_vez_Ktgvetési_terv!J64+Tag1_Ktgvetési_terv!J64+Tag2_Ktgvetési_terv!J64+Tag3_Ktgvetési_terv!J64+Tag4_Ktgvetési_terv!J64</f>
        <v>0</v>
      </c>
      <c r="K29" s="224">
        <f>Konzorcium_vez_Ktgvetési_terv!K64+Tag1_Ktgvetési_terv!K64+Tag2_Ktgvetési_terv!K64+Tag3_Ktgvetési_terv!K64+Tag4_Ktgvetési_terv!K64</f>
        <v>0</v>
      </c>
      <c r="L29" s="224">
        <f>Konzorcium_vez_Ktgvetési_terv!L64+Tag1_Ktgvetési_terv!L64+Tag2_Ktgvetési_terv!L64+Tag3_Ktgvetési_terv!L64+Tag4_Ktgvetési_terv!L64</f>
        <v>0</v>
      </c>
      <c r="M29" s="320">
        <f>Konzorcium_vez_Ktgvetési_terv!M64+Tag1_Ktgvetési_terv!M64+Tag2_Ktgvetési_terv!M64+Tag3_Ktgvetési_terv!M64+Tag4_Ktgvetési_terv!M64</f>
        <v>0</v>
      </c>
      <c r="N29" s="114"/>
      <c r="O29" s="252" t="str">
        <f>IF(Tag1_Ktgvetési_terv!B61=0,"",Tag1_Ktgvetési_terv!B61)</f>
        <v/>
      </c>
      <c r="P29" s="252" t="str">
        <f>IF(Tag2_Ktgvetési_terv!B61=0,"",Tag2_Ktgvetési_terv!B61)</f>
        <v/>
      </c>
      <c r="Q29" s="252" t="str">
        <f>IF(Tag3_Ktgvetési_terv!B61=0,"",Tag3_Ktgvetési_terv!B61)</f>
        <v/>
      </c>
      <c r="R29" s="252" t="str">
        <f>IF(Tag4_Ktgvetési_terv!B61=0,"",Tag4_Ktgvetési_terv!B61)</f>
        <v/>
      </c>
      <c r="S29" s="243"/>
      <c r="T29" s="243"/>
      <c r="U29" s="243"/>
      <c r="V29" s="243"/>
      <c r="W29" s="243"/>
      <c r="X29" s="243"/>
    </row>
    <row r="30" spans="1:257" ht="14.4" thickBot="1">
      <c r="A30" s="212" t="s">
        <v>6</v>
      </c>
      <c r="B30" s="213" t="s">
        <v>73</v>
      </c>
      <c r="C30" s="214"/>
      <c r="D30" s="214"/>
      <c r="E30" s="214"/>
      <c r="F30" s="215"/>
      <c r="G30" s="216"/>
      <c r="H30" s="215"/>
      <c r="I30" s="217"/>
      <c r="J30" s="218">
        <f>Konzorcium_vez_Ktgvetési_terv!J70+Tag1_Ktgvetési_terv!J70+Tag2_Ktgvetési_terv!J70+Tag3_Ktgvetési_terv!J70+Tag4_Ktgvetési_terv!J70</f>
        <v>0</v>
      </c>
      <c r="K30" s="218">
        <f>Konzorcium_vez_Ktgvetési_terv!K70+Tag1_Ktgvetési_terv!K70+Tag2_Ktgvetési_terv!K70+Tag3_Ktgvetési_terv!K70+Tag4_Ktgvetési_terv!K70</f>
        <v>0</v>
      </c>
      <c r="L30" s="218">
        <f>Konzorcium_vez_Ktgvetési_terv!L70+Tag1_Ktgvetési_terv!L70+Tag2_Ktgvetési_terv!L70+Tag3_Ktgvetési_terv!L70+Tag4_Ktgvetési_terv!L70</f>
        <v>0</v>
      </c>
      <c r="M30" s="319">
        <f>Konzorcium_vez_Ktgvetési_terv!M70+Tag1_Ktgvetési_terv!M70+Tag2_Ktgvetési_terv!M70+Tag3_Ktgvetési_terv!M70+Tag4_Ktgvetési_terv!M70</f>
        <v>0</v>
      </c>
      <c r="N30" s="114"/>
      <c r="O30" s="252" t="str">
        <f>IF(Tag1_Ktgvetési_terv!B67=0,"",Tag1_Ktgvetési_terv!B67)</f>
        <v/>
      </c>
      <c r="P30" s="252" t="str">
        <f>IF(Tag2_Ktgvetési_terv!B67=0,"",Tag2_Ktgvetési_terv!B67)</f>
        <v/>
      </c>
      <c r="Q30" s="252" t="str">
        <f>IF(Tag3_Ktgvetési_terv!B67=0,"",Tag3_Ktgvetési_terv!B67)</f>
        <v/>
      </c>
      <c r="R30" s="252" t="str">
        <f>IF(Tag4_Ktgvetési_terv!B67=0,"",Tag4_Ktgvetési_terv!B67)</f>
        <v/>
      </c>
      <c r="S30" s="252"/>
      <c r="T30" s="252"/>
      <c r="U30" s="252"/>
      <c r="V30" s="252"/>
      <c r="W30" s="252"/>
      <c r="X30" s="252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  <c r="BI30" s="209"/>
      <c r="BJ30" s="209"/>
      <c r="BK30" s="209"/>
      <c r="BL30" s="209"/>
      <c r="BM30" s="209"/>
      <c r="BN30" s="209"/>
      <c r="BO30" s="209"/>
      <c r="BP30" s="209"/>
      <c r="BQ30" s="209"/>
      <c r="BR30" s="209"/>
      <c r="BS30" s="209"/>
      <c r="BT30" s="209"/>
      <c r="BU30" s="209"/>
      <c r="BV30" s="209"/>
      <c r="BW30" s="209"/>
      <c r="BX30" s="209"/>
      <c r="BY30" s="209"/>
      <c r="BZ30" s="209"/>
      <c r="CA30" s="209"/>
      <c r="CB30" s="209"/>
      <c r="CC30" s="209"/>
      <c r="CD30" s="209"/>
      <c r="CE30" s="209"/>
      <c r="CF30" s="209"/>
      <c r="CG30" s="209"/>
      <c r="CH30" s="209"/>
      <c r="CI30" s="209"/>
      <c r="CJ30" s="209"/>
      <c r="CK30" s="209"/>
      <c r="CL30" s="209"/>
      <c r="CM30" s="209"/>
      <c r="CN30" s="209"/>
      <c r="CO30" s="209"/>
      <c r="CP30" s="209"/>
      <c r="CQ30" s="209"/>
      <c r="CR30" s="209"/>
      <c r="CS30" s="209"/>
      <c r="CT30" s="209"/>
      <c r="CU30" s="209"/>
      <c r="CV30" s="209"/>
      <c r="CW30" s="209"/>
      <c r="CX30" s="209"/>
      <c r="CY30" s="209"/>
      <c r="CZ30" s="209"/>
      <c r="DA30" s="209"/>
      <c r="DB30" s="209"/>
      <c r="DC30" s="209"/>
      <c r="DD30" s="209"/>
      <c r="DE30" s="209"/>
      <c r="DF30" s="209"/>
      <c r="DG30" s="209"/>
      <c r="DH30" s="209"/>
      <c r="DI30" s="209"/>
      <c r="DJ30" s="209"/>
      <c r="DK30" s="209"/>
      <c r="DL30" s="209"/>
      <c r="DM30" s="209"/>
      <c r="DN30" s="209"/>
      <c r="DO30" s="209"/>
      <c r="DP30" s="209"/>
      <c r="DQ30" s="209"/>
      <c r="DR30" s="209"/>
      <c r="DS30" s="209"/>
      <c r="DT30" s="209"/>
      <c r="DU30" s="209"/>
      <c r="DV30" s="209"/>
      <c r="DW30" s="209"/>
      <c r="DX30" s="209"/>
      <c r="DY30" s="209"/>
      <c r="DZ30" s="209"/>
      <c r="EA30" s="209"/>
      <c r="EB30" s="209"/>
      <c r="EC30" s="209"/>
      <c r="ED30" s="209"/>
      <c r="EE30" s="209"/>
      <c r="EF30" s="209"/>
      <c r="EG30" s="209"/>
      <c r="EH30" s="209"/>
      <c r="EI30" s="209"/>
      <c r="EJ30" s="209"/>
      <c r="EK30" s="209"/>
      <c r="EL30" s="209"/>
      <c r="EM30" s="209"/>
      <c r="EN30" s="209"/>
      <c r="EO30" s="209"/>
      <c r="EP30" s="209"/>
      <c r="EQ30" s="209"/>
      <c r="ER30" s="209"/>
      <c r="ES30" s="209"/>
      <c r="ET30" s="209"/>
      <c r="EU30" s="209"/>
      <c r="EV30" s="209"/>
      <c r="EW30" s="209"/>
      <c r="EX30" s="209"/>
      <c r="EY30" s="209"/>
      <c r="EZ30" s="209"/>
      <c r="FA30" s="209"/>
      <c r="FB30" s="209"/>
      <c r="FC30" s="209"/>
      <c r="FD30" s="209"/>
      <c r="FE30" s="209"/>
      <c r="FF30" s="209"/>
      <c r="FG30" s="209"/>
      <c r="FH30" s="209"/>
      <c r="FI30" s="209"/>
      <c r="FJ30" s="209"/>
      <c r="FK30" s="209"/>
      <c r="FL30" s="209"/>
      <c r="FM30" s="209"/>
      <c r="FN30" s="209"/>
      <c r="FO30" s="209"/>
      <c r="FP30" s="209"/>
      <c r="FQ30" s="209"/>
      <c r="FR30" s="209"/>
      <c r="FS30" s="209"/>
      <c r="FT30" s="209"/>
      <c r="FU30" s="209"/>
      <c r="FV30" s="209"/>
      <c r="FW30" s="209"/>
      <c r="FX30" s="209"/>
      <c r="FY30" s="209"/>
      <c r="FZ30" s="209"/>
      <c r="GA30" s="209"/>
      <c r="GB30" s="209"/>
      <c r="GC30" s="209"/>
      <c r="GD30" s="209"/>
      <c r="GE30" s="209"/>
      <c r="GF30" s="209"/>
      <c r="GG30" s="209"/>
      <c r="GH30" s="209"/>
      <c r="GI30" s="209"/>
      <c r="GJ30" s="209"/>
      <c r="GK30" s="209"/>
      <c r="GL30" s="209"/>
      <c r="GM30" s="209"/>
      <c r="GN30" s="209"/>
      <c r="GO30" s="209"/>
      <c r="GP30" s="209"/>
      <c r="GQ30" s="209"/>
      <c r="GR30" s="209"/>
      <c r="GS30" s="209"/>
      <c r="GT30" s="209"/>
      <c r="GU30" s="209"/>
      <c r="GV30" s="209"/>
      <c r="GW30" s="209"/>
      <c r="GX30" s="209"/>
      <c r="GY30" s="209"/>
      <c r="GZ30" s="209"/>
      <c r="HA30" s="209"/>
      <c r="HB30" s="209"/>
      <c r="HC30" s="209"/>
      <c r="HD30" s="209"/>
      <c r="HE30" s="209"/>
      <c r="HF30" s="209"/>
      <c r="HG30" s="209"/>
      <c r="HH30" s="209"/>
      <c r="HI30" s="209"/>
      <c r="HJ30" s="209"/>
      <c r="HK30" s="209"/>
      <c r="HL30" s="209"/>
      <c r="HM30" s="209"/>
      <c r="HN30" s="209"/>
      <c r="HO30" s="209"/>
      <c r="HP30" s="209"/>
      <c r="HQ30" s="209"/>
      <c r="HR30" s="209"/>
      <c r="HS30" s="209"/>
      <c r="HT30" s="209"/>
      <c r="HU30" s="209"/>
      <c r="HV30" s="209"/>
      <c r="HW30" s="209"/>
      <c r="HX30" s="209"/>
      <c r="HY30" s="209"/>
      <c r="HZ30" s="209"/>
      <c r="IA30" s="209"/>
      <c r="IB30" s="209"/>
      <c r="IC30" s="209"/>
      <c r="ID30" s="209"/>
      <c r="IE30" s="209"/>
      <c r="IF30" s="209"/>
      <c r="IG30" s="209"/>
      <c r="IH30" s="209"/>
      <c r="II30" s="209"/>
      <c r="IJ30" s="209"/>
      <c r="IK30" s="209"/>
      <c r="IL30" s="209"/>
      <c r="IM30" s="209"/>
      <c r="IN30" s="209"/>
      <c r="IO30" s="209"/>
      <c r="IP30" s="209"/>
      <c r="IQ30" s="209"/>
      <c r="IR30" s="209"/>
      <c r="IS30" s="209"/>
      <c r="IT30" s="209"/>
      <c r="IU30" s="209"/>
      <c r="IV30" s="209"/>
    </row>
    <row r="31" spans="1:257" ht="14.4" thickBot="1">
      <c r="A31" s="219" t="s">
        <v>17</v>
      </c>
      <c r="B31" s="220" t="s">
        <v>22</v>
      </c>
      <c r="C31" s="221"/>
      <c r="D31" s="221"/>
      <c r="E31" s="221"/>
      <c r="F31" s="221"/>
      <c r="G31" s="221"/>
      <c r="H31" s="222"/>
      <c r="I31" s="223"/>
      <c r="J31" s="224">
        <f>Konzorcium_vez_Ktgvetési_terv!J71+Tag1_Ktgvetési_terv!J71+Tag2_Ktgvetési_terv!J71+Tag3_Ktgvetési_terv!J71+Tag4_Ktgvetési_terv!J71</f>
        <v>0</v>
      </c>
      <c r="K31" s="224">
        <f>Konzorcium_vez_Ktgvetési_terv!K71+Tag1_Ktgvetési_terv!K71+Tag2_Ktgvetési_terv!K71+Tag3_Ktgvetési_terv!K71+Tag4_Ktgvetési_terv!K71</f>
        <v>0</v>
      </c>
      <c r="L31" s="224">
        <f>Konzorcium_vez_Ktgvetési_terv!L71+Tag1_Ktgvetési_terv!L71+Tag2_Ktgvetési_terv!L71+Tag3_Ktgvetési_terv!L71+Tag4_Ktgvetési_terv!L71</f>
        <v>0</v>
      </c>
      <c r="M31" s="320">
        <f>Konzorcium_vez_Ktgvetési_terv!M71+Tag1_Ktgvetési_terv!M71+Tag2_Ktgvetési_terv!M71+Tag3_Ktgvetési_terv!M71+Tag4_Ktgvetési_terv!M71</f>
        <v>0</v>
      </c>
      <c r="N31" s="114"/>
      <c r="O31" s="252" t="str">
        <f>IF(Tag1_Ktgvetési_terv!B68=0,"",Tag1_Ktgvetési_terv!B68)</f>
        <v/>
      </c>
      <c r="P31" s="252" t="str">
        <f>IF(Tag2_Ktgvetési_terv!B68=0,"",Tag2_Ktgvetési_terv!B68)</f>
        <v/>
      </c>
      <c r="Q31" s="252" t="str">
        <f>IF(Tag3_Ktgvetési_terv!B68=0,"",Tag3_Ktgvetési_terv!B68)</f>
        <v/>
      </c>
      <c r="R31" s="252" t="str">
        <f>IF(Tag4_Ktgvetési_terv!B68=0,"",Tag4_Ktgvetési_terv!B68)</f>
        <v/>
      </c>
      <c r="S31" s="243"/>
      <c r="T31" s="243"/>
      <c r="U31" s="243"/>
      <c r="V31" s="243"/>
      <c r="W31" s="243"/>
      <c r="X31" s="243"/>
    </row>
    <row r="32" spans="1:257" ht="14.4" thickBot="1">
      <c r="A32" s="219" t="s">
        <v>18</v>
      </c>
      <c r="B32" s="220" t="s">
        <v>23</v>
      </c>
      <c r="C32" s="221"/>
      <c r="D32" s="221"/>
      <c r="E32" s="221"/>
      <c r="F32" s="221"/>
      <c r="G32" s="221"/>
      <c r="H32" s="222"/>
      <c r="I32" s="223"/>
      <c r="J32" s="224">
        <f>Konzorcium_vez_Ktgvetési_terv!J75+Tag1_Ktgvetési_terv!J75+Tag2_Ktgvetési_terv!J75+Tag3_Ktgvetési_terv!J75+Tag4_Ktgvetési_terv!J75</f>
        <v>0</v>
      </c>
      <c r="K32" s="224">
        <f>Konzorcium_vez_Ktgvetési_terv!K75+Tag1_Ktgvetési_terv!K75+Tag2_Ktgvetési_terv!K75+Tag3_Ktgvetési_terv!K75+Tag4_Ktgvetési_terv!K75</f>
        <v>0</v>
      </c>
      <c r="L32" s="224">
        <f>Konzorcium_vez_Ktgvetési_terv!L75+Tag1_Ktgvetési_terv!L75+Tag2_Ktgvetési_terv!L75+Tag3_Ktgvetési_terv!L75+Tag4_Ktgvetési_terv!L75</f>
        <v>0</v>
      </c>
      <c r="M32" s="320">
        <f>Konzorcium_vez_Ktgvetési_terv!M75+Tag1_Ktgvetési_terv!M75+Tag2_Ktgvetési_terv!M75+Tag3_Ktgvetési_terv!M75+Tag4_Ktgvetési_terv!M75</f>
        <v>0</v>
      </c>
      <c r="N32" s="114"/>
      <c r="O32" s="252" t="str">
        <f>IF(Tag1_Ktgvetési_terv!B72=0,"",Tag1_Ktgvetési_terv!B72)</f>
        <v/>
      </c>
      <c r="P32" s="252" t="str">
        <f>IF(Tag2_Ktgvetési_terv!B72=0,"",Tag2_Ktgvetési_terv!B72)</f>
        <v/>
      </c>
      <c r="Q32" s="252" t="str">
        <f>IF(Tag3_Ktgvetési_terv!B72=0,"",Tag3_Ktgvetési_terv!B72)</f>
        <v/>
      </c>
      <c r="R32" s="252" t="str">
        <f>IF(Tag4_Ktgvetési_terv!B72=0,"",Tag4_Ktgvetési_terv!B72)</f>
        <v/>
      </c>
      <c r="S32" s="243"/>
      <c r="T32" s="243"/>
      <c r="U32" s="243"/>
      <c r="V32" s="243"/>
      <c r="W32" s="243"/>
      <c r="X32" s="243"/>
    </row>
    <row r="33" spans="1:256" ht="14.4" thickBot="1">
      <c r="A33" s="226" t="s">
        <v>100</v>
      </c>
      <c r="B33" s="227"/>
      <c r="C33" s="227"/>
      <c r="D33" s="227"/>
      <c r="E33" s="227"/>
      <c r="F33" s="227"/>
      <c r="G33" s="227"/>
      <c r="H33" s="227"/>
      <c r="I33" s="228"/>
      <c r="J33" s="229">
        <f>Konzorcium_vez_Ktgvetési_terv!J78+Tag1_Ktgvetési_terv!J78+Tag2_Ktgvetési_terv!J78+Tag3_Ktgvetési_terv!J78+Tag4_Ktgvetési_terv!J78</f>
        <v>0</v>
      </c>
      <c r="K33" s="229">
        <f>Konzorcium_vez_Ktgvetési_terv!K78+Tag1_Ktgvetési_terv!K78+Tag2_Ktgvetési_terv!K78+Tag3_Ktgvetési_terv!K78+Tag4_Ktgvetési_terv!K78</f>
        <v>0</v>
      </c>
      <c r="L33" s="229">
        <f>Konzorcium_vez_Ktgvetési_terv!L78+Tag1_Ktgvetési_terv!L78+Tag2_Ktgvetési_terv!L78+Tag3_Ktgvetési_terv!L78+Tag4_Ktgvetési_terv!L78</f>
        <v>0</v>
      </c>
      <c r="M33" s="321">
        <f>Konzorcium_vez_Ktgvetési_terv!M78+Tag1_Ktgvetési_terv!M78+Tag2_Ktgvetési_terv!M78+Tag3_Ktgvetési_terv!M78+Tag4_Ktgvetési_terv!M78</f>
        <v>0</v>
      </c>
      <c r="N33" s="114"/>
      <c r="O33" s="252" t="str">
        <f>IF(Tag1_Ktgvetési_terv!B75=0,"",Tag1_Ktgvetési_terv!B75)</f>
        <v>Felújítás (a beker. ért. részét képező valamennyi elismert ktg.-gel)</v>
      </c>
      <c r="P33" s="252" t="str">
        <f>IF(Tag2_Ktgvetési_terv!B75=0,"",Tag2_Ktgvetési_terv!B75)</f>
        <v>Felújítás (a beker. ért. részét képező valamennyi elismert ktg.-gel)</v>
      </c>
      <c r="Q33" s="252" t="str">
        <f>IF(Tag3_Ktgvetési_terv!B75=0,"",Tag3_Ktgvetési_terv!B75)</f>
        <v>Felújítás (a beker. ért. részét képező valamennyi elismert ktg.-gel)</v>
      </c>
      <c r="R33" s="252" t="str">
        <f>IF(Tag4_Ktgvetési_terv!B75=0,"",Tag4_Ktgvetési_terv!B75)</f>
        <v>Felújítás (a beker. ért. részét képező valamennyi elismert ktg.-gel)</v>
      </c>
      <c r="S33" s="243"/>
      <c r="T33" s="243"/>
      <c r="U33" s="243"/>
      <c r="V33" s="243"/>
      <c r="W33" s="243"/>
      <c r="X33" s="243"/>
    </row>
    <row r="34" spans="1:256" ht="14.4" thickBot="1">
      <c r="A34" s="103" t="s">
        <v>95</v>
      </c>
      <c r="B34" s="104" t="s">
        <v>136</v>
      </c>
      <c r="C34" s="105"/>
      <c r="D34" s="105"/>
      <c r="E34" s="105"/>
      <c r="F34" s="106"/>
      <c r="G34" s="107"/>
      <c r="H34" s="106"/>
      <c r="I34" s="108"/>
      <c r="J34" s="174"/>
      <c r="K34" s="166">
        <f>Konzorcium_vez_Ktgvetési_terv!K79+Tag1_Ktgvetési_terv!K79+Tag2_Ktgvetési_terv!K79+Tag3_Ktgvetési_terv!K79+Tag4_Ktgvetési_terv!K79</f>
        <v>0</v>
      </c>
      <c r="L34" s="166">
        <f>Konzorcium_vez_Ktgvetési_terv!L79+Tag1_Ktgvetési_terv!L79+Tag2_Ktgvetési_terv!L79+Tag3_Ktgvetési_terv!L79+Tag4_Ktgvetési_terv!L79</f>
        <v>0</v>
      </c>
      <c r="M34" s="322"/>
      <c r="N34" s="114"/>
      <c r="O34" s="252" t="str">
        <f>IF(Tag1_Ktgvetési_terv!B76=0,"",Tag1_Ktgvetési_terv!B76)</f>
        <v/>
      </c>
      <c r="P34" s="252" t="str">
        <f>IF(Tag2_Ktgvetési_terv!B76=0,"",Tag2_Ktgvetési_terv!B76)</f>
        <v/>
      </c>
      <c r="Q34" s="252" t="str">
        <f>IF(Tag3_Ktgvetési_terv!B76=0,"",Tag3_Ktgvetési_terv!B76)</f>
        <v/>
      </c>
      <c r="R34" s="252" t="str">
        <f>IF(Tag4_Ktgvetési_terv!B76=0,"",Tag4_Ktgvetési_terv!B76)</f>
        <v/>
      </c>
      <c r="S34" s="252"/>
      <c r="T34" s="252"/>
      <c r="U34" s="252"/>
      <c r="V34" s="252"/>
      <c r="W34" s="252"/>
      <c r="X34" s="252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209"/>
      <c r="BF34" s="209"/>
      <c r="BG34" s="209"/>
      <c r="BH34" s="209"/>
      <c r="BI34" s="209"/>
      <c r="BJ34" s="209"/>
      <c r="BK34" s="209"/>
      <c r="BL34" s="209"/>
      <c r="BM34" s="209"/>
      <c r="BN34" s="209"/>
      <c r="BO34" s="209"/>
      <c r="BP34" s="209"/>
      <c r="BQ34" s="209"/>
      <c r="BR34" s="209"/>
      <c r="BS34" s="209"/>
      <c r="BT34" s="209"/>
      <c r="BU34" s="209"/>
      <c r="BV34" s="209"/>
      <c r="BW34" s="209"/>
      <c r="BX34" s="209"/>
      <c r="BY34" s="209"/>
      <c r="BZ34" s="209"/>
      <c r="CA34" s="209"/>
      <c r="CB34" s="209"/>
      <c r="CC34" s="209"/>
      <c r="CD34" s="209"/>
      <c r="CE34" s="209"/>
      <c r="CF34" s="209"/>
      <c r="CG34" s="209"/>
      <c r="CH34" s="209"/>
      <c r="CI34" s="209"/>
      <c r="CJ34" s="209"/>
      <c r="CK34" s="209"/>
      <c r="CL34" s="209"/>
      <c r="CM34" s="209"/>
      <c r="CN34" s="209"/>
      <c r="CO34" s="209"/>
      <c r="CP34" s="209"/>
      <c r="CQ34" s="209"/>
      <c r="CR34" s="209"/>
      <c r="CS34" s="209"/>
      <c r="CT34" s="209"/>
      <c r="CU34" s="209"/>
      <c r="CV34" s="209"/>
      <c r="CW34" s="209"/>
      <c r="CX34" s="209"/>
      <c r="CY34" s="209"/>
      <c r="CZ34" s="209"/>
      <c r="DA34" s="209"/>
      <c r="DB34" s="209"/>
      <c r="DC34" s="209"/>
      <c r="DD34" s="209"/>
      <c r="DE34" s="209"/>
      <c r="DF34" s="209"/>
      <c r="DG34" s="209"/>
      <c r="DH34" s="209"/>
      <c r="DI34" s="209"/>
      <c r="DJ34" s="209"/>
      <c r="DK34" s="209"/>
      <c r="DL34" s="209"/>
      <c r="DM34" s="209"/>
      <c r="DN34" s="209"/>
      <c r="DO34" s="209"/>
      <c r="DP34" s="209"/>
      <c r="DQ34" s="209"/>
      <c r="DR34" s="209"/>
      <c r="DS34" s="209"/>
      <c r="DT34" s="209"/>
      <c r="DU34" s="209"/>
      <c r="DV34" s="209"/>
      <c r="DW34" s="209"/>
      <c r="DX34" s="209"/>
      <c r="DY34" s="209"/>
      <c r="DZ34" s="209"/>
      <c r="EA34" s="209"/>
      <c r="EB34" s="209"/>
      <c r="EC34" s="209"/>
      <c r="ED34" s="209"/>
      <c r="EE34" s="209"/>
      <c r="EF34" s="209"/>
      <c r="EG34" s="209"/>
      <c r="EH34" s="209"/>
      <c r="EI34" s="209"/>
      <c r="EJ34" s="209"/>
      <c r="EK34" s="209"/>
      <c r="EL34" s="209"/>
      <c r="EM34" s="209"/>
      <c r="EN34" s="209"/>
      <c r="EO34" s="209"/>
      <c r="EP34" s="209"/>
      <c r="EQ34" s="209"/>
      <c r="ER34" s="209"/>
      <c r="ES34" s="209"/>
      <c r="ET34" s="209"/>
      <c r="EU34" s="209"/>
      <c r="EV34" s="209"/>
      <c r="EW34" s="209"/>
      <c r="EX34" s="209"/>
      <c r="EY34" s="209"/>
      <c r="EZ34" s="209"/>
      <c r="FA34" s="209"/>
      <c r="FB34" s="209"/>
      <c r="FC34" s="209"/>
      <c r="FD34" s="209"/>
      <c r="FE34" s="209"/>
      <c r="FF34" s="209"/>
      <c r="FG34" s="209"/>
      <c r="FH34" s="209"/>
      <c r="FI34" s="209"/>
      <c r="FJ34" s="209"/>
      <c r="FK34" s="209"/>
      <c r="FL34" s="209"/>
      <c r="FM34" s="209"/>
      <c r="FN34" s="209"/>
      <c r="FO34" s="209"/>
      <c r="FP34" s="209"/>
      <c r="FQ34" s="209"/>
      <c r="FR34" s="209"/>
      <c r="FS34" s="209"/>
      <c r="FT34" s="209"/>
      <c r="FU34" s="209"/>
      <c r="FV34" s="209"/>
      <c r="FW34" s="209"/>
      <c r="FX34" s="209"/>
      <c r="FY34" s="209"/>
      <c r="FZ34" s="209"/>
      <c r="GA34" s="209"/>
      <c r="GB34" s="209"/>
      <c r="GC34" s="209"/>
      <c r="GD34" s="209"/>
      <c r="GE34" s="209"/>
      <c r="GF34" s="209"/>
      <c r="GG34" s="209"/>
      <c r="GH34" s="209"/>
      <c r="GI34" s="209"/>
      <c r="GJ34" s="209"/>
      <c r="GK34" s="209"/>
      <c r="GL34" s="209"/>
      <c r="GM34" s="209"/>
      <c r="GN34" s="209"/>
      <c r="GO34" s="209"/>
      <c r="GP34" s="209"/>
      <c r="GQ34" s="209"/>
      <c r="GR34" s="209"/>
      <c r="GS34" s="209"/>
      <c r="GT34" s="209"/>
      <c r="GU34" s="209"/>
      <c r="GV34" s="209"/>
      <c r="GW34" s="209"/>
      <c r="GX34" s="209"/>
      <c r="GY34" s="209"/>
      <c r="GZ34" s="209"/>
      <c r="HA34" s="209"/>
      <c r="HB34" s="209"/>
      <c r="HC34" s="209"/>
      <c r="HD34" s="209"/>
      <c r="HE34" s="209"/>
      <c r="HF34" s="209"/>
      <c r="HG34" s="209"/>
      <c r="HH34" s="209"/>
      <c r="HI34" s="209"/>
      <c r="HJ34" s="209"/>
      <c r="HK34" s="209"/>
      <c r="HL34" s="209"/>
      <c r="HM34" s="209"/>
      <c r="HN34" s="209"/>
      <c r="HO34" s="209"/>
      <c r="HP34" s="209"/>
      <c r="HQ34" s="209"/>
      <c r="HR34" s="209"/>
      <c r="HS34" s="209"/>
      <c r="HT34" s="209"/>
      <c r="HU34" s="209"/>
      <c r="HV34" s="209"/>
      <c r="HW34" s="209"/>
      <c r="HX34" s="209"/>
      <c r="HY34" s="209"/>
      <c r="HZ34" s="209"/>
      <c r="IA34" s="209"/>
      <c r="IB34" s="209"/>
      <c r="IC34" s="209"/>
      <c r="ID34" s="209"/>
      <c r="IE34" s="209"/>
      <c r="IF34" s="209"/>
      <c r="IG34" s="209"/>
      <c r="IH34" s="209"/>
      <c r="II34" s="209"/>
      <c r="IJ34" s="209"/>
      <c r="IK34" s="209"/>
      <c r="IL34" s="209"/>
      <c r="IM34" s="209"/>
      <c r="IN34" s="209"/>
      <c r="IO34" s="209"/>
      <c r="IP34" s="209"/>
      <c r="IQ34" s="209"/>
      <c r="IR34" s="209"/>
      <c r="IS34" s="209"/>
      <c r="IT34" s="209"/>
      <c r="IU34" s="209"/>
      <c r="IV34" s="209"/>
    </row>
    <row r="35" spans="1:256">
      <c r="A35" s="80" t="s">
        <v>19</v>
      </c>
      <c r="B35" s="310" t="s">
        <v>68</v>
      </c>
      <c r="C35" s="310"/>
      <c r="D35" s="310"/>
      <c r="E35" s="310"/>
      <c r="F35" s="310"/>
      <c r="G35" s="310"/>
      <c r="H35" s="311"/>
      <c r="I35" s="312"/>
      <c r="J35" s="175"/>
      <c r="K35" s="169">
        <f>Konzorcium_vez_Ktgvetési_terv!K80+Tag1_Ktgvetési_terv!K80+Tag2_Ktgvetési_terv!K80+Tag3_Ktgvetési_terv!K80+Tag4_Ktgvetési_terv!K80</f>
        <v>0</v>
      </c>
      <c r="L35" s="169">
        <f>Konzorcium_vez_Ktgvetési_terv!L80+Tag1_Ktgvetési_terv!L80+Tag2_Ktgvetési_terv!L80+Tag3_Ktgvetési_terv!L80+Tag4_Ktgvetési_terv!L80</f>
        <v>0</v>
      </c>
      <c r="M35" s="323"/>
      <c r="N35" s="114"/>
      <c r="O35" s="252" t="str">
        <f>IF(Tag1_Ktgvetési_terv!B77=0,"",Tag1_Ktgvetési_terv!B77)</f>
        <v/>
      </c>
      <c r="P35" s="252" t="str">
        <f>IF(Tag2_Ktgvetési_terv!B77=0,"",Tag2_Ktgvetési_terv!B77)</f>
        <v/>
      </c>
      <c r="Q35" s="252" t="str">
        <f>IF(Tag3_Ktgvetési_terv!B77=0,"",Tag3_Ktgvetési_terv!B77)</f>
        <v/>
      </c>
      <c r="R35" s="252" t="str">
        <f>IF(Tag4_Ktgvetési_terv!B77=0,"",Tag4_Ktgvetési_terv!B77)</f>
        <v/>
      </c>
      <c r="S35" s="243"/>
      <c r="T35" s="243"/>
      <c r="U35" s="243"/>
      <c r="V35" s="243"/>
      <c r="W35" s="243"/>
      <c r="X35" s="243"/>
    </row>
    <row r="36" spans="1:256" ht="15" thickBot="1">
      <c r="A36" s="81" t="s">
        <v>20</v>
      </c>
      <c r="B36" s="313" t="s">
        <v>137</v>
      </c>
      <c r="C36" s="313"/>
      <c r="D36" s="313"/>
      <c r="E36" s="313"/>
      <c r="F36" s="313"/>
      <c r="G36" s="313"/>
      <c r="H36" s="314"/>
      <c r="I36" s="315"/>
      <c r="J36" s="176"/>
      <c r="K36" s="170">
        <f>Konzorcium_vez_Ktgvetési_terv!K81+Tag1_Ktgvetési_terv!K81+Tag2_Ktgvetési_terv!K81+Tag3_Ktgvetési_terv!K81+Tag4_Ktgvetési_terv!K81</f>
        <v>0</v>
      </c>
      <c r="L36" s="170">
        <f>Konzorcium_vez_Ktgvetési_terv!L81+Tag1_Ktgvetési_terv!L81+Tag2_Ktgvetési_terv!L81+Tag3_Ktgvetési_terv!L81+Tag4_Ktgvetési_terv!L81</f>
        <v>0</v>
      </c>
      <c r="M36" s="324"/>
      <c r="N36" s="114"/>
      <c r="O36" s="252" t="str">
        <f>IF(Tag1_Ktgvetési_terv!B78=0,"",Tag1_Ktgvetési_terv!B78)</f>
        <v/>
      </c>
      <c r="P36" s="252" t="str">
        <f>IF(Tag2_Ktgvetési_terv!B78=0,"",Tag2_Ktgvetési_terv!B78)</f>
        <v/>
      </c>
      <c r="Q36" s="252" t="str">
        <f>IF(Tag3_Ktgvetési_terv!B78=0,"",Tag3_Ktgvetési_terv!B78)</f>
        <v/>
      </c>
      <c r="R36" s="252" t="str">
        <f>IF(Tag4_Ktgvetési_terv!B78=0,"",Tag4_Ktgvetési_terv!B78)</f>
        <v/>
      </c>
      <c r="S36" s="243"/>
      <c r="T36" s="243"/>
      <c r="U36" s="243"/>
      <c r="V36" s="243"/>
      <c r="W36" s="243"/>
      <c r="X36" s="243"/>
    </row>
    <row r="37" spans="1:256" ht="14.4" thickBot="1">
      <c r="A37" s="103" t="s">
        <v>138</v>
      </c>
      <c r="B37" s="104" t="s">
        <v>139</v>
      </c>
      <c r="C37" s="105"/>
      <c r="D37" s="105"/>
      <c r="E37" s="105"/>
      <c r="F37" s="106"/>
      <c r="G37" s="107"/>
      <c r="H37" s="106"/>
      <c r="I37" s="108"/>
      <c r="J37" s="174"/>
      <c r="K37" s="174"/>
      <c r="L37" s="166">
        <f>Konzorcium_vez_Ktgvetési_terv!L82+Tag1_Ktgvetési_terv!L82+Tag2_Ktgvetési_terv!L82+Tag3_Ktgvetési_terv!L82+Tag4_Ktgvetési_terv!L82</f>
        <v>0</v>
      </c>
      <c r="M37" s="322"/>
      <c r="N37" s="114"/>
    </row>
    <row r="38" spans="1:256">
      <c r="A38" s="80" t="s">
        <v>140</v>
      </c>
      <c r="B38" s="310" t="s">
        <v>141</v>
      </c>
      <c r="C38" s="310"/>
      <c r="D38" s="310"/>
      <c r="E38" s="310"/>
      <c r="F38" s="310"/>
      <c r="G38" s="310"/>
      <c r="H38" s="311"/>
      <c r="I38" s="312"/>
      <c r="J38" s="175"/>
      <c r="K38" s="175"/>
      <c r="L38" s="168">
        <f>Konzorcium_vez_Ktgvetési_terv!L83+Tag1_Ktgvetési_terv!L83+Tag2_Ktgvetési_terv!L83+Tag3_Ktgvetési_terv!L83+Tag4_Ktgvetési_terv!L83</f>
        <v>0</v>
      </c>
      <c r="M38" s="323"/>
      <c r="N38" s="114"/>
    </row>
    <row r="39" spans="1:256" ht="14.4" thickBot="1">
      <c r="A39" s="81" t="s">
        <v>142</v>
      </c>
      <c r="B39" s="313" t="s">
        <v>143</v>
      </c>
      <c r="C39" s="313"/>
      <c r="D39" s="313"/>
      <c r="E39" s="313"/>
      <c r="F39" s="313"/>
      <c r="G39" s="313"/>
      <c r="H39" s="314"/>
      <c r="I39" s="315"/>
      <c r="J39" s="176"/>
      <c r="K39" s="176"/>
      <c r="L39" s="168">
        <f>Konzorcium_vez_Ktgvetési_terv!L84+Tag1_Ktgvetési_terv!L84+Tag2_Ktgvetési_terv!L84+Tag3_Ktgvetési_terv!L84+Tag4_Ktgvetési_terv!L84</f>
        <v>0</v>
      </c>
      <c r="M39" s="324"/>
      <c r="N39" s="114"/>
    </row>
    <row r="40" spans="1:256" ht="14.4" thickBot="1">
      <c r="A40" s="230"/>
      <c r="B40" s="230" t="s">
        <v>144</v>
      </c>
      <c r="C40" s="227"/>
      <c r="D40" s="227"/>
      <c r="E40" s="227"/>
      <c r="F40" s="227"/>
      <c r="G40" s="227"/>
      <c r="H40" s="227"/>
      <c r="I40" s="228"/>
      <c r="J40" s="231">
        <f>Konzorcium_vez_Ktgvetési_terv!J85+Tag1_Ktgvetési_terv!J85+Tag2_Ktgvetési_terv!J85+Tag3_Ktgvetési_terv!J85+Tag4_Ktgvetési_terv!J85</f>
        <v>0</v>
      </c>
      <c r="K40" s="232"/>
      <c r="L40" s="232"/>
      <c r="M40" s="233"/>
      <c r="N40" s="114"/>
    </row>
    <row r="41" spans="1:256">
      <c r="A41" s="234"/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53"/>
      <c r="P41" s="253"/>
    </row>
    <row r="42" spans="1:256">
      <c r="A42" s="234"/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53"/>
      <c r="P42" s="253"/>
    </row>
    <row r="43" spans="1:256" ht="24.6">
      <c r="A43" s="234"/>
      <c r="B43" s="235"/>
      <c r="C43" s="235"/>
      <c r="D43" s="235"/>
      <c r="E43" s="235"/>
      <c r="F43" s="235"/>
      <c r="G43" s="235"/>
      <c r="H43" s="235"/>
      <c r="I43" s="285">
        <f>K33+K34</f>
        <v>0</v>
      </c>
      <c r="J43" s="286"/>
      <c r="K43" s="235"/>
      <c r="L43" s="235"/>
      <c r="M43" s="235"/>
      <c r="N43" s="235"/>
      <c r="O43" s="253"/>
      <c r="P43" s="253"/>
    </row>
    <row r="44" spans="1:256">
      <c r="A44" s="234"/>
      <c r="B44" s="235"/>
      <c r="C44" s="235"/>
      <c r="D44" s="235"/>
      <c r="E44" s="235"/>
      <c r="F44" s="235"/>
      <c r="G44" s="235"/>
      <c r="H44" s="235"/>
      <c r="I44" s="285">
        <f>J33*0.4</f>
        <v>0</v>
      </c>
      <c r="J44" s="235"/>
      <c r="K44" s="235"/>
      <c r="L44" s="235"/>
      <c r="M44" s="235"/>
      <c r="N44" s="235"/>
      <c r="O44" s="253"/>
      <c r="P44" s="253"/>
    </row>
    <row r="45" spans="1:256" ht="13.8" customHeight="1">
      <c r="A45" s="114"/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35"/>
      <c r="O45" s="252"/>
      <c r="P45" s="252"/>
    </row>
    <row r="46" spans="1:256">
      <c r="A46" s="236"/>
      <c r="B46" s="236"/>
      <c r="C46" s="236"/>
      <c r="D46" s="236"/>
      <c r="E46" s="236"/>
      <c r="F46" s="236"/>
      <c r="G46" s="236"/>
      <c r="H46" s="236"/>
      <c r="I46" s="209"/>
      <c r="J46" s="209"/>
      <c r="K46" s="209"/>
      <c r="L46" s="209"/>
      <c r="M46" s="209"/>
      <c r="N46" s="209"/>
      <c r="O46" s="252"/>
      <c r="P46" s="252"/>
    </row>
    <row r="49" spans="1:16">
      <c r="A49" s="209" t="s">
        <v>85</v>
      </c>
      <c r="B49" s="209"/>
      <c r="C49" s="209"/>
      <c r="D49" s="209"/>
      <c r="E49" s="209"/>
      <c r="F49" s="239" t="s">
        <v>86</v>
      </c>
      <c r="G49" s="209"/>
      <c r="H49" s="225"/>
      <c r="I49" s="225"/>
      <c r="J49" s="225"/>
      <c r="K49" s="209"/>
      <c r="L49" s="209"/>
      <c r="M49" s="209"/>
      <c r="N49" s="209"/>
      <c r="O49" s="252"/>
      <c r="P49" s="252"/>
    </row>
    <row r="50" spans="1:16">
      <c r="A50" s="209"/>
      <c r="B50" s="209"/>
      <c r="C50" s="209"/>
      <c r="D50" s="209"/>
      <c r="E50" s="209"/>
      <c r="F50" s="209"/>
      <c r="G50" s="209"/>
      <c r="H50" s="413" t="s">
        <v>87</v>
      </c>
      <c r="I50" s="413"/>
      <c r="J50" s="413"/>
      <c r="K50" s="239"/>
      <c r="L50" s="239"/>
      <c r="M50" s="239"/>
      <c r="N50" s="209"/>
      <c r="O50" s="248"/>
      <c r="P50" s="248"/>
    </row>
    <row r="51" spans="1:16">
      <c r="A51" s="237"/>
    </row>
  </sheetData>
  <sheetProtection algorithmName="SHA-512" hashValue="EuIVFD6HmOhmLalfAzlzMrhd8EozWxmRVT7AbIRXgr3J3aAI4aztau5aNwrfXWoARljJbp+CJgr9J7v9xqaKiQ==" saltValue="DjWg75byd62X4zHb4AabDg==" spinCount="100000" sheet="1" objects="1" scenarios="1" formatCells="0" formatColumns="0" formatRows="0"/>
  <mergeCells count="8">
    <mergeCell ref="B20:I20"/>
    <mergeCell ref="H50:J50"/>
    <mergeCell ref="I3:J3"/>
    <mergeCell ref="E4:J4"/>
    <mergeCell ref="E5:J5"/>
    <mergeCell ref="E6:J6"/>
    <mergeCell ref="E7:J7"/>
    <mergeCell ref="A9:J9"/>
  </mergeCells>
  <printOptions horizontalCentered="1"/>
  <pageMargins left="1.3779527559055118" right="0.70866141732283472" top="1.3385826771653544" bottom="0.74803149606299213" header="0.31496062992125984" footer="0.31496062992125984"/>
  <pageSetup paperSize="9" scale="37" orientation="landscape" horizontalDpi="300" verticalDpi="300" r:id="rId1"/>
  <headerFooter>
    <oddHeader>&amp;C&amp;"Arial,Bold"&amp;14Költségterv az igényelt támogatás és a támogató által előírt saját forrás felhasználására
&amp;A</oddHeader>
    <oddFooter>&amp;C&amp;P</oddFooter>
  </headerFooter>
  <colBreaks count="1" manualBreakCount="1">
    <brk id="17" max="79" man="1"/>
  </colBreaks>
  <ignoredErrors>
    <ignoredError sqref="K35:K36 L35:L36 L38:L3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C00000"/>
  </sheetPr>
  <dimension ref="A1:IW93"/>
  <sheetViews>
    <sheetView zoomScale="99" zoomScaleNormal="99" zoomScaleSheetLayoutView="94" workbookViewId="0"/>
  </sheetViews>
  <sheetFormatPr defaultColWidth="8.77734375" defaultRowHeight="13.8"/>
  <cols>
    <col min="1" max="1" width="11.109375" style="24" bestFit="1" customWidth="1"/>
    <col min="2" max="5" width="8.77734375" style="24"/>
    <col min="6" max="6" width="12.77734375" style="24" customWidth="1"/>
    <col min="7" max="7" width="14.21875" style="24" customWidth="1"/>
    <col min="8" max="8" width="14.77734375" style="24" customWidth="1"/>
    <col min="9" max="9" width="28" style="24" customWidth="1"/>
    <col min="10" max="10" width="20.6640625" style="24" bestFit="1" customWidth="1"/>
    <col min="11" max="12" width="24.33203125" style="24" customWidth="1"/>
    <col min="13" max="13" width="22.77734375" style="24" customWidth="1"/>
    <col min="14" max="14" width="18.33203125" style="24" bestFit="1" customWidth="1"/>
    <col min="15" max="15" width="32.44140625" style="24" customWidth="1"/>
    <col min="16" max="17" width="20.6640625" style="24" customWidth="1"/>
    <col min="18" max="24" width="8.77734375" style="24"/>
    <col min="25" max="25" width="16.77734375" style="24" bestFit="1" customWidth="1"/>
    <col min="26" max="259" width="8.77734375" style="24"/>
    <col min="260" max="260" width="9.109375" style="24" bestFit="1" customWidth="1"/>
    <col min="261" max="16384" width="8.77734375" style="24"/>
  </cols>
  <sheetData>
    <row r="1" spans="1:17">
      <c r="A1" s="162" t="s">
        <v>84</v>
      </c>
      <c r="B1" s="290"/>
      <c r="C1" s="290"/>
      <c r="D1" s="290"/>
      <c r="E1" s="290"/>
      <c r="F1" s="290"/>
      <c r="G1" s="290"/>
      <c r="H1" s="290"/>
      <c r="I1" s="290"/>
      <c r="J1" s="290"/>
      <c r="K1" s="22"/>
      <c r="L1" s="22"/>
      <c r="M1" s="22"/>
      <c r="N1" s="22"/>
      <c r="O1" s="23"/>
      <c r="P1" s="22"/>
      <c r="Q1" s="22"/>
    </row>
    <row r="2" spans="1:17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P2" s="25"/>
      <c r="Q2" s="25"/>
    </row>
    <row r="3" spans="1:17" ht="14.4" thickBot="1">
      <c r="A3" s="25"/>
      <c r="B3" s="25"/>
      <c r="C3" s="25"/>
      <c r="D3" s="25"/>
      <c r="E3" s="25"/>
      <c r="F3" s="25"/>
      <c r="G3" s="25"/>
      <c r="H3" s="25"/>
      <c r="I3" s="429"/>
      <c r="J3" s="429"/>
      <c r="K3" s="289"/>
      <c r="L3" s="289"/>
      <c r="M3" s="289"/>
      <c r="N3" s="289"/>
      <c r="P3" s="289"/>
      <c r="Q3" s="289"/>
    </row>
    <row r="4" spans="1:17" ht="14.55" customHeight="1">
      <c r="A4" s="4" t="s">
        <v>1</v>
      </c>
      <c r="B4" s="26"/>
      <c r="C4" s="26"/>
      <c r="D4" s="27"/>
      <c r="E4" s="430" t="s">
        <v>119</v>
      </c>
      <c r="F4" s="431"/>
      <c r="G4" s="431"/>
      <c r="H4" s="431"/>
      <c r="I4" s="431"/>
      <c r="J4" s="432"/>
      <c r="K4" s="28"/>
      <c r="L4" s="28"/>
      <c r="M4" s="28"/>
      <c r="N4" s="28"/>
      <c r="P4" s="28"/>
      <c r="Q4" s="28"/>
    </row>
    <row r="5" spans="1:17">
      <c r="A5" s="7" t="s">
        <v>115</v>
      </c>
      <c r="B5" s="29"/>
      <c r="C5" s="29"/>
      <c r="D5" s="30"/>
      <c r="E5" s="433"/>
      <c r="F5" s="434"/>
      <c r="G5" s="434"/>
      <c r="H5" s="434"/>
      <c r="I5" s="434"/>
      <c r="J5" s="435"/>
      <c r="K5" s="28"/>
      <c r="L5" s="28"/>
      <c r="N5" s="28"/>
      <c r="P5" s="28"/>
      <c r="Q5" s="28"/>
    </row>
    <row r="6" spans="1:17" ht="30" customHeight="1">
      <c r="A6" s="7" t="s">
        <v>96</v>
      </c>
      <c r="B6" s="31"/>
      <c r="C6" s="31"/>
      <c r="D6" s="32"/>
      <c r="E6" s="436"/>
      <c r="F6" s="437"/>
      <c r="G6" s="437"/>
      <c r="H6" s="437"/>
      <c r="I6" s="437"/>
      <c r="J6" s="438"/>
      <c r="K6" s="33"/>
      <c r="L6" s="33"/>
      <c r="M6" s="33"/>
      <c r="N6" s="33"/>
      <c r="P6" s="33"/>
      <c r="Q6" s="33"/>
    </row>
    <row r="7" spans="1:17" ht="14.4" thickBot="1">
      <c r="A7" s="19" t="s">
        <v>67</v>
      </c>
      <c r="B7" s="34"/>
      <c r="C7" s="34"/>
      <c r="D7" s="35"/>
      <c r="E7" s="436"/>
      <c r="F7" s="437"/>
      <c r="G7" s="437"/>
      <c r="H7" s="437"/>
      <c r="I7" s="437"/>
      <c r="J7" s="438"/>
      <c r="K7" s="33"/>
      <c r="L7" s="33"/>
      <c r="M7" s="33"/>
      <c r="N7" s="33"/>
      <c r="P7" s="33"/>
      <c r="Q7" s="33"/>
    </row>
    <row r="8" spans="1:17" ht="14.4" thickBot="1"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P8" s="36"/>
      <c r="Q8" s="36"/>
    </row>
    <row r="9" spans="1:17" ht="16.8" customHeight="1" thickTop="1" thickBot="1">
      <c r="A9" s="439" t="s">
        <v>2</v>
      </c>
      <c r="B9" s="440"/>
      <c r="C9" s="440"/>
      <c r="D9" s="440"/>
      <c r="E9" s="440"/>
      <c r="F9" s="440"/>
      <c r="G9" s="440"/>
      <c r="H9" s="440"/>
      <c r="I9" s="440"/>
      <c r="J9" s="440"/>
      <c r="K9" s="37"/>
      <c r="L9" s="37"/>
      <c r="M9" s="37"/>
      <c r="N9" s="37"/>
      <c r="P9" s="37"/>
      <c r="Q9" s="37"/>
    </row>
    <row r="10" spans="1:17" ht="16.8" customHeight="1" thickTop="1">
      <c r="A10" s="38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P10" s="37"/>
      <c r="Q10" s="37"/>
    </row>
    <row r="11" spans="1:17" ht="14.4" thickBot="1">
      <c r="A11" s="38"/>
      <c r="B11" s="37"/>
      <c r="C11" s="37"/>
      <c r="D11" s="37"/>
      <c r="E11" s="37"/>
      <c r="F11" s="37"/>
      <c r="G11" s="37"/>
      <c r="H11" s="37"/>
      <c r="I11" s="37"/>
      <c r="J11" s="39" t="s">
        <v>0</v>
      </c>
      <c r="K11" s="39"/>
      <c r="L11" s="39"/>
      <c r="M11" s="37"/>
      <c r="N11" s="37"/>
      <c r="P11" s="37"/>
      <c r="Q11" s="37"/>
    </row>
    <row r="12" spans="1:17">
      <c r="A12" s="61" t="s">
        <v>3</v>
      </c>
      <c r="B12" s="62" t="s">
        <v>76</v>
      </c>
      <c r="C12" s="63"/>
      <c r="D12" s="64"/>
      <c r="E12" s="64"/>
      <c r="F12" s="64"/>
      <c r="G12" s="64"/>
      <c r="H12" s="64"/>
      <c r="I12" s="65"/>
      <c r="J12" s="203">
        <f>J13+J14</f>
        <v>0</v>
      </c>
      <c r="M12" s="300"/>
      <c r="N12" s="40"/>
      <c r="P12" s="40"/>
      <c r="Q12" s="40"/>
    </row>
    <row r="13" spans="1:17">
      <c r="A13" s="301"/>
      <c r="B13" s="302" t="s">
        <v>126</v>
      </c>
      <c r="C13" s="13"/>
      <c r="D13" s="303"/>
      <c r="E13" s="303"/>
      <c r="F13" s="303"/>
      <c r="G13" s="303"/>
      <c r="H13" s="303"/>
      <c r="I13" s="304"/>
      <c r="J13" s="305">
        <f>K78+K79</f>
        <v>0</v>
      </c>
      <c r="K13" s="346" t="str">
        <f>IF(J16=0,"",IF(L13&gt;J13,"A Támogató által előírt kötelező önrésznél kevesebb, kérem javítsa!","" ))</f>
        <v/>
      </c>
      <c r="L13" s="347">
        <f>J16*0.46</f>
        <v>0</v>
      </c>
      <c r="M13" s="300"/>
      <c r="N13" s="40"/>
      <c r="P13" s="40"/>
      <c r="Q13" s="40"/>
    </row>
    <row r="14" spans="1:17">
      <c r="A14" s="66"/>
      <c r="B14" s="302" t="s">
        <v>127</v>
      </c>
      <c r="C14" s="67"/>
      <c r="D14" s="68"/>
      <c r="E14" s="68"/>
      <c r="F14" s="68"/>
      <c r="G14" s="68"/>
      <c r="H14" s="68"/>
      <c r="I14" s="69"/>
      <c r="J14" s="305">
        <f>L78+L79+L82</f>
        <v>0</v>
      </c>
      <c r="K14" s="40"/>
      <c r="L14" s="40"/>
      <c r="M14" s="40"/>
      <c r="N14" s="40"/>
      <c r="P14" s="40"/>
      <c r="Q14" s="40"/>
    </row>
    <row r="15" spans="1:17">
      <c r="A15" s="66" t="s">
        <v>4</v>
      </c>
      <c r="B15" s="70" t="s">
        <v>5</v>
      </c>
      <c r="C15" s="67"/>
      <c r="D15" s="68"/>
      <c r="E15" s="68"/>
      <c r="F15" s="68"/>
      <c r="G15" s="68"/>
      <c r="H15" s="68"/>
      <c r="I15" s="69"/>
      <c r="J15" s="205">
        <f>M78</f>
        <v>0</v>
      </c>
      <c r="K15" s="207" t="str">
        <f>IF(J15&gt;80000000,"A maximális pályázható összeg 80MFt, kérem csökkentse a költségeket!","")</f>
        <v/>
      </c>
      <c r="L15" s="207" t="str">
        <f>IF(J15&gt;80000000,"A maximális pályázható összeg 80MFt, kérem csökkentse a költségeket!","")</f>
        <v/>
      </c>
      <c r="M15" s="40"/>
      <c r="N15" s="40"/>
      <c r="P15" s="40"/>
      <c r="Q15" s="40"/>
    </row>
    <row r="16" spans="1:17" ht="14.4" thickBot="1">
      <c r="A16" s="71" t="s">
        <v>6</v>
      </c>
      <c r="B16" s="72" t="s">
        <v>7</v>
      </c>
      <c r="C16" s="73"/>
      <c r="D16" s="74"/>
      <c r="E16" s="74"/>
      <c r="F16" s="74"/>
      <c r="G16" s="74"/>
      <c r="H16" s="74"/>
      <c r="I16" s="75"/>
      <c r="J16" s="206">
        <f>J85</f>
        <v>0</v>
      </c>
      <c r="N16" s="42"/>
      <c r="P16" s="42"/>
      <c r="Q16" s="42"/>
    </row>
    <row r="17" spans="1:257" ht="14.4" thickBo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P17" s="43"/>
      <c r="Q17" s="43"/>
    </row>
    <row r="18" spans="1:257" ht="31.8" customHeight="1" thickTop="1" thickBot="1">
      <c r="A18" s="44" t="s">
        <v>64</v>
      </c>
      <c r="B18" s="45"/>
      <c r="C18" s="45"/>
      <c r="D18" s="45"/>
      <c r="E18" s="45"/>
      <c r="F18" s="45"/>
      <c r="G18" s="45"/>
      <c r="H18" s="45"/>
      <c r="I18" s="45"/>
      <c r="J18" s="46"/>
      <c r="K18" s="45"/>
      <c r="L18" s="45"/>
      <c r="M18" s="45"/>
      <c r="N18" s="45"/>
      <c r="O18" s="37"/>
      <c r="P18" s="37"/>
      <c r="Q18" s="37"/>
    </row>
    <row r="19" spans="1:257" ht="15" thickTop="1" thickBot="1">
      <c r="A19" s="4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P19" s="37"/>
      <c r="Q19" s="37"/>
    </row>
    <row r="20" spans="1:257" s="156" customFormat="1" ht="92.4">
      <c r="A20" s="150" t="s">
        <v>65</v>
      </c>
      <c r="B20" s="410" t="s">
        <v>8</v>
      </c>
      <c r="C20" s="411"/>
      <c r="D20" s="411"/>
      <c r="E20" s="411"/>
      <c r="F20" s="411"/>
      <c r="G20" s="411"/>
      <c r="H20" s="411"/>
      <c r="I20" s="412"/>
      <c r="J20" s="151" t="s">
        <v>82</v>
      </c>
      <c r="K20" s="152" t="s">
        <v>128</v>
      </c>
      <c r="L20" s="152" t="s">
        <v>129</v>
      </c>
      <c r="M20" s="151" t="s">
        <v>83</v>
      </c>
      <c r="N20" s="153" t="s">
        <v>66</v>
      </c>
      <c r="O20" s="154"/>
      <c r="P20" s="154"/>
      <c r="Q20" s="154"/>
      <c r="R20" s="154"/>
      <c r="S20" s="154"/>
      <c r="T20" s="154"/>
      <c r="U20" s="154"/>
      <c r="V20" s="155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4"/>
      <c r="DG20" s="154"/>
      <c r="DH20" s="154"/>
      <c r="DI20" s="154"/>
      <c r="DJ20" s="154"/>
      <c r="DK20" s="154"/>
      <c r="DL20" s="154"/>
      <c r="DM20" s="154"/>
      <c r="DN20" s="154"/>
      <c r="DO20" s="154"/>
      <c r="DP20" s="154"/>
      <c r="DQ20" s="154"/>
      <c r="DR20" s="154"/>
      <c r="DS20" s="154"/>
      <c r="DT20" s="154"/>
      <c r="DU20" s="154"/>
      <c r="DV20" s="154"/>
      <c r="DW20" s="154"/>
      <c r="DX20" s="154"/>
      <c r="DY20" s="154"/>
      <c r="DZ20" s="154"/>
      <c r="EA20" s="154"/>
      <c r="EB20" s="154"/>
      <c r="EC20" s="154"/>
      <c r="ED20" s="154"/>
      <c r="EE20" s="154"/>
      <c r="EF20" s="154"/>
      <c r="EG20" s="154"/>
      <c r="EH20" s="154"/>
      <c r="EI20" s="154"/>
      <c r="EJ20" s="154"/>
      <c r="EK20" s="154"/>
      <c r="EL20" s="154"/>
      <c r="EM20" s="154"/>
      <c r="EN20" s="154"/>
      <c r="EO20" s="154"/>
      <c r="EP20" s="154"/>
      <c r="EQ20" s="154"/>
      <c r="ER20" s="154"/>
      <c r="ES20" s="154"/>
      <c r="ET20" s="154"/>
      <c r="EU20" s="154"/>
      <c r="EV20" s="154"/>
      <c r="EW20" s="154"/>
      <c r="EX20" s="154"/>
      <c r="EY20" s="154"/>
      <c r="EZ20" s="154"/>
      <c r="FA20" s="154"/>
      <c r="FB20" s="154"/>
      <c r="FC20" s="154"/>
      <c r="FD20" s="154"/>
      <c r="FE20" s="154"/>
      <c r="FF20" s="154"/>
      <c r="FG20" s="154"/>
      <c r="FH20" s="154"/>
      <c r="FI20" s="154"/>
      <c r="FJ20" s="154"/>
      <c r="FK20" s="154"/>
      <c r="FL20" s="154"/>
      <c r="FM20" s="154"/>
      <c r="FN20" s="154"/>
      <c r="FO20" s="154"/>
      <c r="FP20" s="154"/>
      <c r="FQ20" s="154"/>
      <c r="FR20" s="154"/>
      <c r="FS20" s="154"/>
      <c r="FT20" s="154"/>
      <c r="FU20" s="154"/>
      <c r="FV20" s="154"/>
      <c r="FW20" s="154"/>
      <c r="FX20" s="154"/>
      <c r="FY20" s="154"/>
      <c r="FZ20" s="154"/>
      <c r="GA20" s="154"/>
      <c r="GB20" s="154"/>
      <c r="GC20" s="154"/>
      <c r="GD20" s="154"/>
      <c r="GE20" s="154"/>
      <c r="GF20" s="154"/>
      <c r="GG20" s="154"/>
      <c r="GH20" s="154"/>
      <c r="GI20" s="154"/>
      <c r="GJ20" s="154"/>
      <c r="GK20" s="154"/>
      <c r="GL20" s="154"/>
      <c r="GM20" s="154"/>
      <c r="GN20" s="154"/>
      <c r="GO20" s="154"/>
      <c r="GP20" s="154"/>
      <c r="GQ20" s="154"/>
      <c r="GR20" s="154"/>
      <c r="GS20" s="154"/>
      <c r="GT20" s="154"/>
      <c r="GU20" s="154"/>
      <c r="GV20" s="154"/>
      <c r="GW20" s="154"/>
      <c r="GX20" s="154"/>
      <c r="GY20" s="154"/>
      <c r="GZ20" s="154"/>
      <c r="HA20" s="154"/>
      <c r="HB20" s="154"/>
      <c r="HC20" s="154"/>
      <c r="HD20" s="154"/>
      <c r="HE20" s="154"/>
      <c r="HF20" s="154"/>
      <c r="HG20" s="154"/>
      <c r="HH20" s="154"/>
      <c r="HI20" s="154"/>
      <c r="HJ20" s="154"/>
      <c r="HK20" s="154"/>
      <c r="HL20" s="154"/>
      <c r="HM20" s="154"/>
      <c r="HN20" s="154"/>
      <c r="HO20" s="154"/>
      <c r="HP20" s="154"/>
      <c r="HQ20" s="154"/>
      <c r="HR20" s="154"/>
      <c r="HS20" s="154"/>
      <c r="HT20" s="154"/>
      <c r="HU20" s="154"/>
      <c r="HV20" s="154"/>
      <c r="HW20" s="154"/>
      <c r="HX20" s="154"/>
      <c r="HY20" s="154"/>
      <c r="HZ20" s="154"/>
      <c r="IA20" s="154"/>
      <c r="IB20" s="154"/>
      <c r="IC20" s="154"/>
      <c r="ID20" s="154"/>
      <c r="IE20" s="154"/>
      <c r="IF20" s="154"/>
      <c r="IG20" s="154"/>
      <c r="IH20" s="154"/>
      <c r="II20" s="154"/>
      <c r="IJ20" s="154"/>
      <c r="IK20" s="154"/>
      <c r="IL20" s="154"/>
      <c r="IM20" s="154"/>
      <c r="IN20" s="154"/>
      <c r="IO20" s="154"/>
      <c r="IP20" s="154"/>
      <c r="IQ20" s="154"/>
      <c r="IR20" s="154"/>
      <c r="IS20" s="154"/>
      <c r="IT20" s="154"/>
      <c r="IU20" s="154"/>
      <c r="IV20" s="154"/>
      <c r="IW20" s="154"/>
    </row>
    <row r="21" spans="1:257" s="91" customFormat="1" ht="14.4" thickBot="1">
      <c r="A21" s="87" t="s">
        <v>21</v>
      </c>
      <c r="B21" s="88"/>
      <c r="C21" s="88"/>
      <c r="D21" s="88"/>
      <c r="E21" s="88"/>
      <c r="F21" s="88" t="s">
        <v>88</v>
      </c>
      <c r="G21" s="88"/>
      <c r="H21" s="88"/>
      <c r="I21" s="88"/>
      <c r="J21" s="88" t="s">
        <v>89</v>
      </c>
      <c r="K21" s="88" t="s">
        <v>90</v>
      </c>
      <c r="L21" s="88" t="s">
        <v>91</v>
      </c>
      <c r="M21" s="88" t="s">
        <v>92</v>
      </c>
      <c r="N21" s="89" t="s">
        <v>130</v>
      </c>
      <c r="O21" s="114"/>
      <c r="P21" s="88"/>
      <c r="Q21" s="88"/>
      <c r="R21" s="88"/>
      <c r="S21" s="88"/>
      <c r="T21" s="88"/>
      <c r="U21" s="88"/>
      <c r="V21" s="90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  <c r="IU21" s="88"/>
      <c r="IV21" s="88"/>
      <c r="IW21" s="88"/>
    </row>
    <row r="22" spans="1:257" ht="14.4" thickBot="1">
      <c r="A22" s="103" t="s">
        <v>3</v>
      </c>
      <c r="B22" s="104" t="s">
        <v>9</v>
      </c>
      <c r="C22" s="119"/>
      <c r="D22" s="119"/>
      <c r="E22" s="119"/>
      <c r="F22" s="120"/>
      <c r="G22" s="121"/>
      <c r="H22" s="120"/>
      <c r="I22" s="122"/>
      <c r="J22" s="166">
        <f>SUM(J23:J29)</f>
        <v>0</v>
      </c>
      <c r="K22" s="166">
        <f>SUM(K23:K29)</f>
        <v>0</v>
      </c>
      <c r="L22" s="166">
        <f>SUM(L23:L29)</f>
        <v>0</v>
      </c>
      <c r="M22" s="218">
        <f>SUM(M23:M29)</f>
        <v>0</v>
      </c>
      <c r="N22" s="109"/>
      <c r="O22" s="114" t="str">
        <f t="shared" ref="O22:O77" si="0">IF(M22&lt;0,"Negatív szám, nem szerepelhet, kérem javítsa!",IF((K22+L22+M22)=J22,"","Kérem javítsa, mert a saját forrás+igényelt támogatás összege eltér a tervezett költségtől!"))</f>
        <v/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  <c r="IV22" s="43"/>
      <c r="IW22" s="43"/>
    </row>
    <row r="23" spans="1:257">
      <c r="A23" s="100" t="s">
        <v>10</v>
      </c>
      <c r="B23" s="101" t="s">
        <v>111</v>
      </c>
      <c r="C23" s="102"/>
      <c r="D23" s="102"/>
      <c r="E23" s="102"/>
      <c r="F23" s="102"/>
      <c r="G23" s="102"/>
      <c r="H23" s="102"/>
      <c r="I23" s="60"/>
      <c r="J23" s="167">
        <f>Konzorcium_vez_Bérktg!L2</f>
        <v>0</v>
      </c>
      <c r="K23" s="168"/>
      <c r="L23" s="168"/>
      <c r="M23" s="306">
        <f>J23-K23-L23</f>
        <v>0</v>
      </c>
      <c r="N23" s="278"/>
      <c r="O23" s="114" t="str">
        <f t="shared" si="0"/>
        <v/>
      </c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  <c r="IV23" s="43"/>
      <c r="IW23" s="43"/>
    </row>
    <row r="24" spans="1:257">
      <c r="A24" s="76" t="s">
        <v>11</v>
      </c>
      <c r="B24" s="82" t="s">
        <v>112</v>
      </c>
      <c r="C24" s="49"/>
      <c r="D24" s="49"/>
      <c r="E24" s="49"/>
      <c r="F24" s="49"/>
      <c r="G24" s="49"/>
      <c r="H24" s="49"/>
      <c r="I24" s="50"/>
      <c r="J24" s="167">
        <f>Konzorcium_vez_Bérktg!L5</f>
        <v>0</v>
      </c>
      <c r="K24" s="168"/>
      <c r="L24" s="168"/>
      <c r="M24" s="306">
        <f t="shared" ref="M24:M29" si="1">J24-K24-L24</f>
        <v>0</v>
      </c>
      <c r="N24" s="278"/>
      <c r="O24" s="114" t="str">
        <f t="shared" si="0"/>
        <v/>
      </c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  <c r="IW24" s="43"/>
    </row>
    <row r="25" spans="1:257">
      <c r="A25" s="77" t="s">
        <v>12</v>
      </c>
      <c r="B25" s="83" t="s">
        <v>13</v>
      </c>
      <c r="C25" s="41"/>
      <c r="D25" s="41"/>
      <c r="E25" s="41"/>
      <c r="F25" s="41"/>
      <c r="G25" s="49"/>
      <c r="H25" s="51"/>
      <c r="I25" s="50"/>
      <c r="J25" s="167">
        <f>Konzorcium_vez_Bérktg!L3</f>
        <v>0</v>
      </c>
      <c r="K25" s="168"/>
      <c r="L25" s="168"/>
      <c r="M25" s="306">
        <f t="shared" si="1"/>
        <v>0</v>
      </c>
      <c r="N25" s="278"/>
      <c r="O25" s="114" t="str">
        <f t="shared" si="0"/>
        <v/>
      </c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  <c r="IV25" s="43"/>
      <c r="IW25" s="43"/>
    </row>
    <row r="26" spans="1:257">
      <c r="A26" s="77" t="s">
        <v>14</v>
      </c>
      <c r="B26" s="83" t="s">
        <v>113</v>
      </c>
      <c r="C26" s="41"/>
      <c r="D26" s="41"/>
      <c r="E26" s="41"/>
      <c r="F26" s="41"/>
      <c r="G26" s="49"/>
      <c r="H26" s="51"/>
      <c r="I26" s="50"/>
      <c r="J26" s="167">
        <f>Konzorcium_vez_Bérktg!L6</f>
        <v>0</v>
      </c>
      <c r="K26" s="168"/>
      <c r="L26" s="168"/>
      <c r="M26" s="306">
        <f t="shared" si="1"/>
        <v>0</v>
      </c>
      <c r="N26" s="278"/>
      <c r="O26" s="114" t="str">
        <f t="shared" si="0"/>
        <v/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  <c r="IU26" s="43"/>
      <c r="IV26" s="43"/>
      <c r="IW26" s="43"/>
    </row>
    <row r="27" spans="1:257">
      <c r="A27" s="77" t="s">
        <v>114</v>
      </c>
      <c r="B27" s="83" t="s">
        <v>120</v>
      </c>
      <c r="C27" s="41"/>
      <c r="D27" s="41"/>
      <c r="E27" s="41"/>
      <c r="F27" s="41"/>
      <c r="G27" s="49"/>
      <c r="H27" s="51"/>
      <c r="I27" s="50"/>
      <c r="J27" s="167">
        <f>Konzorcium_vez_Bérktg!L4</f>
        <v>0</v>
      </c>
      <c r="K27" s="168"/>
      <c r="L27" s="168"/>
      <c r="M27" s="306">
        <f t="shared" si="1"/>
        <v>0</v>
      </c>
      <c r="N27" s="278"/>
      <c r="O27" s="114" t="str">
        <f t="shared" si="0"/>
        <v/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  <c r="IU27" s="43"/>
      <c r="IV27" s="43"/>
      <c r="IW27" s="43"/>
    </row>
    <row r="28" spans="1:257">
      <c r="A28" s="77" t="s">
        <v>131</v>
      </c>
      <c r="B28" s="83" t="s">
        <v>132</v>
      </c>
      <c r="C28" s="41"/>
      <c r="D28" s="41"/>
      <c r="E28" s="41"/>
      <c r="F28" s="41"/>
      <c r="G28" s="49"/>
      <c r="H28" s="51"/>
      <c r="I28" s="50"/>
      <c r="J28" s="167">
        <f>Konzorcium_vez_Bérktg!L7</f>
        <v>0</v>
      </c>
      <c r="K28" s="168"/>
      <c r="L28" s="168"/>
      <c r="M28" s="306">
        <f t="shared" si="1"/>
        <v>0</v>
      </c>
      <c r="N28" s="278"/>
      <c r="O28" s="114" t="str">
        <f t="shared" si="0"/>
        <v/>
      </c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  <c r="IV28" s="43"/>
      <c r="IW28" s="43"/>
    </row>
    <row r="29" spans="1:257" ht="14.4" thickBot="1">
      <c r="A29" s="77" t="s">
        <v>133</v>
      </c>
      <c r="B29" s="83" t="s">
        <v>15</v>
      </c>
      <c r="C29" s="41"/>
      <c r="D29" s="41"/>
      <c r="E29" s="41"/>
      <c r="F29" s="41"/>
      <c r="G29" s="49"/>
      <c r="H29" s="51"/>
      <c r="I29" s="50"/>
      <c r="J29" s="168"/>
      <c r="K29" s="168"/>
      <c r="L29" s="168"/>
      <c r="M29" s="306">
        <f t="shared" si="1"/>
        <v>0</v>
      </c>
      <c r="N29" s="278"/>
      <c r="O29" s="114" t="str">
        <f t="shared" si="0"/>
        <v/>
      </c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</row>
    <row r="30" spans="1:257" ht="14.4" thickBot="1">
      <c r="A30" s="103" t="s">
        <v>4</v>
      </c>
      <c r="B30" s="104" t="s">
        <v>117</v>
      </c>
      <c r="C30" s="119"/>
      <c r="D30" s="287"/>
      <c r="E30" s="119"/>
      <c r="F30" s="120"/>
      <c r="G30" s="121"/>
      <c r="H30" s="120"/>
      <c r="I30" s="122"/>
      <c r="J30" s="218">
        <f>J31+J37+J43+J49+J55+J64</f>
        <v>0</v>
      </c>
      <c r="K30" s="218">
        <f>K31+K37+K43+K49+K55+K64</f>
        <v>0</v>
      </c>
      <c r="L30" s="218">
        <f>L31+L37+L43+L49+L55+L64</f>
        <v>0</v>
      </c>
      <c r="M30" s="218">
        <f>M31+M37+M43+M49+M55+M64</f>
        <v>0</v>
      </c>
      <c r="N30" s="123"/>
      <c r="O30" s="114" t="str">
        <f t="shared" si="0"/>
        <v/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</row>
    <row r="31" spans="1:257" ht="14.4" thickBot="1">
      <c r="A31" s="94" t="s">
        <v>16</v>
      </c>
      <c r="B31" s="124" t="s">
        <v>41</v>
      </c>
      <c r="C31" s="125"/>
      <c r="D31" s="125"/>
      <c r="E31" s="125"/>
      <c r="F31" s="125"/>
      <c r="G31" s="125"/>
      <c r="H31" s="126"/>
      <c r="I31" s="127"/>
      <c r="J31" s="224">
        <f>SUM(J32:J36)</f>
        <v>0</v>
      </c>
      <c r="K31" s="224">
        <f>SUM(K32:K36)</f>
        <v>0</v>
      </c>
      <c r="L31" s="224">
        <f>SUM(L32:L36)</f>
        <v>0</v>
      </c>
      <c r="M31" s="224">
        <f>SUM(M32:M36)</f>
        <v>0</v>
      </c>
      <c r="N31" s="128"/>
      <c r="O31" s="114" t="str">
        <f t="shared" si="0"/>
        <v/>
      </c>
      <c r="IW31" s="24">
        <v>150000</v>
      </c>
    </row>
    <row r="32" spans="1:257">
      <c r="A32" s="454" t="s">
        <v>26</v>
      </c>
      <c r="B32" s="307"/>
      <c r="D32" s="41"/>
      <c r="E32" s="41"/>
      <c r="F32" s="41"/>
      <c r="G32" s="41"/>
      <c r="H32" s="51"/>
      <c r="I32" s="53"/>
      <c r="J32" s="168"/>
      <c r="K32" s="168"/>
      <c r="L32" s="168"/>
      <c r="M32" s="306">
        <f t="shared" ref="M32:M36" si="2">J32-K32-L32</f>
        <v>0</v>
      </c>
      <c r="N32" s="278"/>
      <c r="O32" s="114" t="str">
        <f t="shared" si="0"/>
        <v/>
      </c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  <c r="IV32" s="43"/>
      <c r="IW32" s="43"/>
    </row>
    <row r="33" spans="1:257">
      <c r="A33" s="78" t="s">
        <v>27</v>
      </c>
      <c r="B33" s="54"/>
      <c r="C33" s="41"/>
      <c r="D33" s="41"/>
      <c r="E33" s="41"/>
      <c r="F33" s="41"/>
      <c r="G33" s="41"/>
      <c r="H33" s="51"/>
      <c r="I33" s="53"/>
      <c r="J33" s="168"/>
      <c r="K33" s="168"/>
      <c r="L33" s="168"/>
      <c r="M33" s="306">
        <f t="shared" si="2"/>
        <v>0</v>
      </c>
      <c r="N33" s="278"/>
      <c r="O33" s="114" t="str">
        <f t="shared" si="0"/>
        <v/>
      </c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  <c r="IV33" s="43"/>
      <c r="IW33" s="43"/>
    </row>
    <row r="34" spans="1:257">
      <c r="A34" s="78" t="s">
        <v>28</v>
      </c>
      <c r="B34" s="54"/>
      <c r="C34" s="41"/>
      <c r="D34" s="41"/>
      <c r="E34" s="41"/>
      <c r="F34" s="41"/>
      <c r="G34" s="41"/>
      <c r="H34" s="51"/>
      <c r="I34" s="53"/>
      <c r="J34" s="168"/>
      <c r="K34" s="168"/>
      <c r="L34" s="168"/>
      <c r="M34" s="306">
        <f t="shared" si="2"/>
        <v>0</v>
      </c>
      <c r="N34" s="278"/>
      <c r="O34" s="114" t="str">
        <f t="shared" si="0"/>
        <v/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  <c r="IV34" s="43"/>
      <c r="IW34" s="43"/>
    </row>
    <row r="35" spans="1:257">
      <c r="A35" s="78" t="s">
        <v>29</v>
      </c>
      <c r="B35" s="54"/>
      <c r="C35" s="41"/>
      <c r="D35" s="41"/>
      <c r="E35" s="41"/>
      <c r="F35" s="41"/>
      <c r="G35" s="41"/>
      <c r="H35" s="51"/>
      <c r="I35" s="53"/>
      <c r="J35" s="168"/>
      <c r="K35" s="168"/>
      <c r="L35" s="168"/>
      <c r="M35" s="306">
        <f t="shared" si="2"/>
        <v>0</v>
      </c>
      <c r="N35" s="279"/>
      <c r="O35" s="114" t="str">
        <f t="shared" si="0"/>
        <v/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  <c r="IV35" s="43"/>
      <c r="IW35" s="43"/>
    </row>
    <row r="36" spans="1:257" ht="14.4" thickBot="1">
      <c r="A36" s="78" t="s">
        <v>40</v>
      </c>
      <c r="B36" s="54"/>
      <c r="C36" s="41"/>
      <c r="D36" s="41"/>
      <c r="E36" s="41"/>
      <c r="F36" s="41"/>
      <c r="G36" s="41"/>
      <c r="H36" s="51"/>
      <c r="I36" s="53"/>
      <c r="J36" s="168"/>
      <c r="K36" s="168"/>
      <c r="L36" s="168"/>
      <c r="M36" s="306">
        <f t="shared" si="2"/>
        <v>0</v>
      </c>
      <c r="N36" s="280"/>
      <c r="O36" s="114" t="str">
        <f t="shared" si="0"/>
        <v/>
      </c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  <c r="IV36" s="43"/>
      <c r="IW36" s="43"/>
    </row>
    <row r="37" spans="1:257" ht="14.4" thickBot="1">
      <c r="A37" s="94" t="s">
        <v>30</v>
      </c>
      <c r="B37" s="124" t="s">
        <v>34</v>
      </c>
      <c r="C37" s="125"/>
      <c r="D37" s="125"/>
      <c r="E37" s="125"/>
      <c r="F37" s="125"/>
      <c r="G37" s="125"/>
      <c r="H37" s="126"/>
      <c r="I37" s="127"/>
      <c r="J37" s="224">
        <f>SUM(J38:J42)</f>
        <v>0</v>
      </c>
      <c r="K37" s="224">
        <f>SUM(K38:K42)</f>
        <v>0</v>
      </c>
      <c r="L37" s="224">
        <f>SUM(L38:L42)</f>
        <v>0</v>
      </c>
      <c r="M37" s="224">
        <f>SUM(M38:M42)</f>
        <v>0</v>
      </c>
      <c r="N37" s="128"/>
      <c r="O37" s="114" t="str">
        <f t="shared" si="0"/>
        <v/>
      </c>
    </row>
    <row r="38" spans="1:257">
      <c r="A38" s="78" t="s">
        <v>50</v>
      </c>
      <c r="B38" s="48"/>
      <c r="C38" s="41"/>
      <c r="D38" s="41"/>
      <c r="E38" s="41"/>
      <c r="F38" s="41"/>
      <c r="G38" s="41"/>
      <c r="H38" s="51"/>
      <c r="I38" s="53"/>
      <c r="J38" s="168"/>
      <c r="K38" s="168"/>
      <c r="L38" s="168"/>
      <c r="M38" s="306">
        <f t="shared" ref="M38:M42" si="3">J38-K38-L38</f>
        <v>0</v>
      </c>
      <c r="N38" s="279"/>
      <c r="O38" s="114" t="str">
        <f t="shared" si="0"/>
        <v/>
      </c>
    </row>
    <row r="39" spans="1:257">
      <c r="A39" s="78" t="s">
        <v>51</v>
      </c>
      <c r="B39" s="48"/>
      <c r="C39" s="41"/>
      <c r="D39" s="41"/>
      <c r="E39" s="41"/>
      <c r="F39" s="41"/>
      <c r="G39" s="41"/>
      <c r="H39" s="51"/>
      <c r="I39" s="53"/>
      <c r="J39" s="168"/>
      <c r="K39" s="168"/>
      <c r="L39" s="168"/>
      <c r="M39" s="306">
        <f t="shared" si="3"/>
        <v>0</v>
      </c>
      <c r="N39" s="279"/>
      <c r="O39" s="114" t="str">
        <f t="shared" si="0"/>
        <v/>
      </c>
    </row>
    <row r="40" spans="1:257">
      <c r="A40" s="78" t="s">
        <v>52</v>
      </c>
      <c r="B40" s="48"/>
      <c r="C40" s="41"/>
      <c r="D40" s="41"/>
      <c r="E40" s="41"/>
      <c r="F40" s="41"/>
      <c r="G40" s="41"/>
      <c r="H40" s="51"/>
      <c r="I40" s="53"/>
      <c r="J40" s="168"/>
      <c r="K40" s="168"/>
      <c r="L40" s="168"/>
      <c r="M40" s="306">
        <f t="shared" si="3"/>
        <v>0</v>
      </c>
      <c r="N40" s="279"/>
      <c r="O40" s="114" t="str">
        <f t="shared" si="0"/>
        <v/>
      </c>
    </row>
    <row r="41" spans="1:257">
      <c r="A41" s="78" t="s">
        <v>53</v>
      </c>
      <c r="B41" s="48"/>
      <c r="C41" s="41"/>
      <c r="D41" s="41"/>
      <c r="E41" s="41"/>
      <c r="F41" s="41"/>
      <c r="G41" s="41"/>
      <c r="H41" s="51"/>
      <c r="I41" s="53"/>
      <c r="J41" s="168"/>
      <c r="K41" s="168"/>
      <c r="L41" s="168"/>
      <c r="M41" s="306">
        <f t="shared" si="3"/>
        <v>0</v>
      </c>
      <c r="N41" s="279"/>
      <c r="O41" s="114" t="str">
        <f t="shared" si="0"/>
        <v/>
      </c>
    </row>
    <row r="42" spans="1:257" ht="14.4" thickBot="1">
      <c r="A42" s="78" t="s">
        <v>54</v>
      </c>
      <c r="B42" s="48"/>
      <c r="C42" s="41"/>
      <c r="D42" s="41"/>
      <c r="E42" s="41"/>
      <c r="F42" s="41"/>
      <c r="G42" s="41"/>
      <c r="H42" s="51"/>
      <c r="I42" s="53"/>
      <c r="J42" s="168"/>
      <c r="K42" s="168"/>
      <c r="L42" s="168"/>
      <c r="M42" s="306">
        <f t="shared" si="3"/>
        <v>0</v>
      </c>
      <c r="N42" s="279"/>
      <c r="O42" s="114" t="str">
        <f t="shared" si="0"/>
        <v/>
      </c>
    </row>
    <row r="43" spans="1:257" ht="14.4" thickBot="1">
      <c r="A43" s="94" t="s">
        <v>31</v>
      </c>
      <c r="B43" s="124" t="s">
        <v>24</v>
      </c>
      <c r="C43" s="125"/>
      <c r="D43" s="125"/>
      <c r="E43" s="125"/>
      <c r="F43" s="125"/>
      <c r="G43" s="125"/>
      <c r="H43" s="126"/>
      <c r="I43" s="127"/>
      <c r="J43" s="224">
        <f>SUM(J44:J48)</f>
        <v>0</v>
      </c>
      <c r="K43" s="224">
        <f>SUM(K44:K48)</f>
        <v>0</v>
      </c>
      <c r="L43" s="224">
        <f>SUM(L44:L48)</f>
        <v>0</v>
      </c>
      <c r="M43" s="224">
        <f>SUM(M44:M48)</f>
        <v>0</v>
      </c>
      <c r="N43" s="128"/>
      <c r="O43" s="114" t="str">
        <f t="shared" si="0"/>
        <v/>
      </c>
    </row>
    <row r="44" spans="1:257">
      <c r="A44" s="78" t="s">
        <v>33</v>
      </c>
      <c r="B44" s="308"/>
      <c r="C44" s="41"/>
      <c r="D44" s="41"/>
      <c r="E44" s="41"/>
      <c r="F44" s="41"/>
      <c r="G44" s="41"/>
      <c r="H44" s="51"/>
      <c r="I44" s="53"/>
      <c r="J44" s="168"/>
      <c r="K44" s="168"/>
      <c r="L44" s="168"/>
      <c r="M44" s="306">
        <f t="shared" ref="M44:M48" si="4">J44-K44-L44</f>
        <v>0</v>
      </c>
      <c r="N44" s="279"/>
      <c r="O44" s="114" t="str">
        <f t="shared" si="0"/>
        <v/>
      </c>
    </row>
    <row r="45" spans="1:257">
      <c r="A45" s="78" t="s">
        <v>35</v>
      </c>
      <c r="B45" s="55"/>
      <c r="C45" s="41"/>
      <c r="D45" s="41"/>
      <c r="E45" s="41"/>
      <c r="F45" s="41"/>
      <c r="G45" s="41"/>
      <c r="H45" s="51"/>
      <c r="I45" s="53"/>
      <c r="J45" s="168"/>
      <c r="K45" s="168"/>
      <c r="L45" s="168"/>
      <c r="M45" s="306">
        <f t="shared" si="4"/>
        <v>0</v>
      </c>
      <c r="N45" s="279"/>
      <c r="O45" s="114" t="str">
        <f t="shared" si="0"/>
        <v/>
      </c>
    </row>
    <row r="46" spans="1:257">
      <c r="A46" s="78" t="s">
        <v>37</v>
      </c>
      <c r="B46" s="55"/>
      <c r="C46" s="41"/>
      <c r="D46" s="41"/>
      <c r="E46" s="41"/>
      <c r="F46" s="41"/>
      <c r="G46" s="41"/>
      <c r="H46" s="51"/>
      <c r="I46" s="53"/>
      <c r="J46" s="168"/>
      <c r="K46" s="168"/>
      <c r="L46" s="168"/>
      <c r="M46" s="306">
        <f t="shared" si="4"/>
        <v>0</v>
      </c>
      <c r="N46" s="279"/>
      <c r="O46" s="114" t="str">
        <f t="shared" si="0"/>
        <v/>
      </c>
    </row>
    <row r="47" spans="1:257">
      <c r="A47" s="78" t="s">
        <v>36</v>
      </c>
      <c r="B47" s="55"/>
      <c r="C47" s="41"/>
      <c r="D47" s="41"/>
      <c r="E47" s="41"/>
      <c r="F47" s="41"/>
      <c r="G47" s="41"/>
      <c r="H47" s="51"/>
      <c r="I47" s="53"/>
      <c r="J47" s="168"/>
      <c r="K47" s="168"/>
      <c r="L47" s="168"/>
      <c r="M47" s="306">
        <f t="shared" si="4"/>
        <v>0</v>
      </c>
      <c r="N47" s="279"/>
      <c r="O47" s="114" t="str">
        <f t="shared" si="0"/>
        <v/>
      </c>
    </row>
    <row r="48" spans="1:257" ht="14.4" thickBot="1">
      <c r="A48" s="78" t="s">
        <v>38</v>
      </c>
      <c r="B48" s="55"/>
      <c r="C48" s="41"/>
      <c r="D48" s="41"/>
      <c r="E48" s="41"/>
      <c r="F48" s="41"/>
      <c r="G48" s="41"/>
      <c r="H48" s="51"/>
      <c r="I48" s="53"/>
      <c r="J48" s="168"/>
      <c r="K48" s="168"/>
      <c r="L48" s="168"/>
      <c r="M48" s="306">
        <f t="shared" si="4"/>
        <v>0</v>
      </c>
      <c r="N48" s="279"/>
      <c r="O48" s="114" t="str">
        <f t="shared" si="0"/>
        <v/>
      </c>
    </row>
    <row r="49" spans="1:15" ht="14.4" thickBot="1">
      <c r="A49" s="94" t="s">
        <v>32</v>
      </c>
      <c r="B49" s="124" t="s">
        <v>39</v>
      </c>
      <c r="C49" s="125"/>
      <c r="D49" s="125"/>
      <c r="E49" s="125"/>
      <c r="F49" s="125"/>
      <c r="G49" s="125"/>
      <c r="H49" s="126"/>
      <c r="I49" s="127"/>
      <c r="J49" s="224">
        <f>SUM(J50:J54)</f>
        <v>0</v>
      </c>
      <c r="K49" s="224">
        <f t="shared" ref="K49:M49" si="5">SUM(K50:K54)</f>
        <v>0</v>
      </c>
      <c r="L49" s="224">
        <f t="shared" si="5"/>
        <v>0</v>
      </c>
      <c r="M49" s="224">
        <f t="shared" si="5"/>
        <v>0</v>
      </c>
      <c r="N49" s="128"/>
      <c r="O49" s="114" t="str">
        <f t="shared" si="0"/>
        <v/>
      </c>
    </row>
    <row r="50" spans="1:15">
      <c r="A50" s="78" t="s">
        <v>45</v>
      </c>
      <c r="B50" s="55"/>
      <c r="C50" s="41"/>
      <c r="D50" s="41"/>
      <c r="E50" s="41"/>
      <c r="F50" s="41"/>
      <c r="G50" s="41"/>
      <c r="H50" s="51"/>
      <c r="I50" s="53"/>
      <c r="J50" s="168"/>
      <c r="K50" s="168"/>
      <c r="L50" s="168"/>
      <c r="M50" s="306">
        <f t="shared" ref="M50:M54" si="6">J50-K50-L50</f>
        <v>0</v>
      </c>
      <c r="N50" s="279"/>
      <c r="O50" s="114" t="str">
        <f t="shared" si="0"/>
        <v/>
      </c>
    </row>
    <row r="51" spans="1:15">
      <c r="A51" s="78" t="s">
        <v>46</v>
      </c>
      <c r="B51" s="55"/>
      <c r="C51" s="41"/>
      <c r="D51" s="41"/>
      <c r="E51" s="41"/>
      <c r="F51" s="41"/>
      <c r="G51" s="41"/>
      <c r="H51" s="51"/>
      <c r="I51" s="53"/>
      <c r="J51" s="168"/>
      <c r="K51" s="168"/>
      <c r="L51" s="168"/>
      <c r="M51" s="306">
        <f t="shared" si="6"/>
        <v>0</v>
      </c>
      <c r="N51" s="279"/>
      <c r="O51" s="114" t="str">
        <f t="shared" si="0"/>
        <v/>
      </c>
    </row>
    <row r="52" spans="1:15">
      <c r="A52" s="78" t="s">
        <v>47</v>
      </c>
      <c r="B52" s="55"/>
      <c r="C52" s="41"/>
      <c r="D52" s="41"/>
      <c r="E52" s="41"/>
      <c r="F52" s="41"/>
      <c r="G52" s="41"/>
      <c r="H52" s="51"/>
      <c r="I52" s="53"/>
      <c r="J52" s="168"/>
      <c r="K52" s="168"/>
      <c r="L52" s="168"/>
      <c r="M52" s="306">
        <f t="shared" si="6"/>
        <v>0</v>
      </c>
      <c r="N52" s="279"/>
      <c r="O52" s="114" t="str">
        <f t="shared" si="0"/>
        <v/>
      </c>
    </row>
    <row r="53" spans="1:15">
      <c r="A53" s="78" t="s">
        <v>48</v>
      </c>
      <c r="B53" s="55"/>
      <c r="C53" s="41"/>
      <c r="D53" s="41"/>
      <c r="E53" s="41"/>
      <c r="F53" s="41"/>
      <c r="G53" s="41"/>
      <c r="H53" s="51"/>
      <c r="I53" s="53"/>
      <c r="J53" s="168"/>
      <c r="K53" s="168"/>
      <c r="L53" s="168"/>
      <c r="M53" s="306">
        <f t="shared" si="6"/>
        <v>0</v>
      </c>
      <c r="N53" s="279"/>
      <c r="O53" s="114" t="str">
        <f t="shared" si="0"/>
        <v/>
      </c>
    </row>
    <row r="54" spans="1:15" ht="14.4" thickBot="1">
      <c r="A54" s="78" t="s">
        <v>49</v>
      </c>
      <c r="B54" s="55"/>
      <c r="C54" s="41"/>
      <c r="D54" s="41"/>
      <c r="E54" s="41"/>
      <c r="F54" s="41"/>
      <c r="G54" s="41"/>
      <c r="H54" s="51"/>
      <c r="I54" s="53"/>
      <c r="J54" s="168"/>
      <c r="K54" s="168"/>
      <c r="L54" s="168"/>
      <c r="M54" s="306">
        <f t="shared" si="6"/>
        <v>0</v>
      </c>
      <c r="N54" s="279"/>
      <c r="O54" s="114" t="str">
        <f t="shared" si="0"/>
        <v/>
      </c>
    </row>
    <row r="55" spans="1:15" ht="14.4" thickBot="1">
      <c r="A55" s="94" t="s">
        <v>42</v>
      </c>
      <c r="B55" s="124" t="s">
        <v>25</v>
      </c>
      <c r="C55" s="125"/>
      <c r="D55" s="125"/>
      <c r="E55" s="125"/>
      <c r="F55" s="125"/>
      <c r="G55" s="125"/>
      <c r="H55" s="126"/>
      <c r="I55" s="127"/>
      <c r="J55" s="224">
        <f>SUM(J56:J63)</f>
        <v>0</v>
      </c>
      <c r="K55" s="224">
        <f t="shared" ref="K55:M55" si="7">SUM(K56:K63)</f>
        <v>0</v>
      </c>
      <c r="L55" s="224">
        <f t="shared" si="7"/>
        <v>0</v>
      </c>
      <c r="M55" s="224">
        <f t="shared" si="7"/>
        <v>0</v>
      </c>
      <c r="N55" s="128"/>
      <c r="O55" s="114" t="str">
        <f t="shared" si="0"/>
        <v/>
      </c>
    </row>
    <row r="56" spans="1:15">
      <c r="A56" s="79" t="s">
        <v>55</v>
      </c>
      <c r="B56" s="55"/>
      <c r="C56" s="41"/>
      <c r="D56" s="41"/>
      <c r="E56" s="41"/>
      <c r="F56" s="41"/>
      <c r="G56" s="41"/>
      <c r="H56" s="51"/>
      <c r="I56" s="53"/>
      <c r="J56" s="168"/>
      <c r="K56" s="168"/>
      <c r="L56" s="168"/>
      <c r="M56" s="306">
        <f t="shared" ref="M56:M63" si="8">J56-K56-L56</f>
        <v>0</v>
      </c>
      <c r="N56" s="281"/>
      <c r="O56" s="114" t="str">
        <f t="shared" si="0"/>
        <v/>
      </c>
    </row>
    <row r="57" spans="1:15">
      <c r="A57" s="79" t="s">
        <v>56</v>
      </c>
      <c r="B57" s="55"/>
      <c r="C57" s="41"/>
      <c r="D57" s="41"/>
      <c r="E57" s="41"/>
      <c r="F57" s="41"/>
      <c r="G57" s="41"/>
      <c r="H57" s="51"/>
      <c r="I57" s="53"/>
      <c r="J57" s="168"/>
      <c r="K57" s="168"/>
      <c r="L57" s="168"/>
      <c r="M57" s="306">
        <f t="shared" si="8"/>
        <v>0</v>
      </c>
      <c r="N57" s="278"/>
      <c r="O57" s="114"/>
    </row>
    <row r="58" spans="1:15">
      <c r="A58" s="79" t="s">
        <v>57</v>
      </c>
      <c r="B58" s="55"/>
      <c r="C58" s="41"/>
      <c r="D58" s="41"/>
      <c r="E58" s="41"/>
      <c r="F58" s="41"/>
      <c r="G58" s="41"/>
      <c r="H58" s="51"/>
      <c r="I58" s="53"/>
      <c r="J58" s="168"/>
      <c r="K58" s="168"/>
      <c r="L58" s="168"/>
      <c r="M58" s="306">
        <f t="shared" si="8"/>
        <v>0</v>
      </c>
      <c r="N58" s="278"/>
      <c r="O58" s="114"/>
    </row>
    <row r="59" spans="1:15">
      <c r="A59" s="79" t="s">
        <v>58</v>
      </c>
      <c r="B59" s="55"/>
      <c r="C59" s="41"/>
      <c r="D59" s="41"/>
      <c r="E59" s="41"/>
      <c r="F59" s="41"/>
      <c r="G59" s="41"/>
      <c r="H59" s="51"/>
      <c r="I59" s="53"/>
      <c r="J59" s="168"/>
      <c r="K59" s="168"/>
      <c r="L59" s="168"/>
      <c r="M59" s="306">
        <f t="shared" si="8"/>
        <v>0</v>
      </c>
      <c r="N59" s="278"/>
      <c r="O59" s="114"/>
    </row>
    <row r="60" spans="1:15">
      <c r="A60" s="79" t="s">
        <v>59</v>
      </c>
      <c r="B60" s="55"/>
      <c r="C60" s="41"/>
      <c r="D60" s="41"/>
      <c r="E60" s="41"/>
      <c r="F60" s="41"/>
      <c r="G60" s="41"/>
      <c r="H60" s="51"/>
      <c r="I60" s="53"/>
      <c r="J60" s="168"/>
      <c r="K60" s="168"/>
      <c r="L60" s="168"/>
      <c r="M60" s="306">
        <f t="shared" si="8"/>
        <v>0</v>
      </c>
      <c r="N60" s="279"/>
      <c r="O60" s="114" t="str">
        <f t="shared" si="0"/>
        <v/>
      </c>
    </row>
    <row r="61" spans="1:15">
      <c r="A61" s="79" t="s">
        <v>171</v>
      </c>
      <c r="B61" s="55"/>
      <c r="C61" s="41"/>
      <c r="D61" s="41"/>
      <c r="E61" s="41"/>
      <c r="F61" s="41"/>
      <c r="G61" s="41"/>
      <c r="H61" s="51"/>
      <c r="I61" s="53"/>
      <c r="J61" s="168"/>
      <c r="K61" s="168"/>
      <c r="L61" s="168"/>
      <c r="M61" s="306">
        <f t="shared" si="8"/>
        <v>0</v>
      </c>
      <c r="N61" s="279"/>
      <c r="O61" s="114" t="str">
        <f t="shared" si="0"/>
        <v/>
      </c>
    </row>
    <row r="62" spans="1:15">
      <c r="A62" s="79" t="s">
        <v>172</v>
      </c>
      <c r="B62" s="55"/>
      <c r="C62" s="41"/>
      <c r="D62" s="41"/>
      <c r="E62" s="41"/>
      <c r="F62" s="41"/>
      <c r="G62" s="41"/>
      <c r="H62" s="51"/>
      <c r="I62" s="53"/>
      <c r="J62" s="168"/>
      <c r="K62" s="168"/>
      <c r="L62" s="168"/>
      <c r="M62" s="306">
        <f t="shared" si="8"/>
        <v>0</v>
      </c>
      <c r="N62" s="279"/>
      <c r="O62" s="114" t="str">
        <f t="shared" si="0"/>
        <v/>
      </c>
    </row>
    <row r="63" spans="1:15" ht="14.4" thickBot="1">
      <c r="A63" s="92" t="s">
        <v>173</v>
      </c>
      <c r="B63" s="55"/>
      <c r="C63" s="41"/>
      <c r="D63" s="41"/>
      <c r="E63" s="41"/>
      <c r="F63" s="41"/>
      <c r="G63" s="41"/>
      <c r="H63" s="51"/>
      <c r="I63" s="53"/>
      <c r="J63" s="168"/>
      <c r="K63" s="168"/>
      <c r="L63" s="168"/>
      <c r="M63" s="306">
        <f t="shared" si="8"/>
        <v>0</v>
      </c>
      <c r="N63" s="282"/>
      <c r="O63" s="114" t="str">
        <f t="shared" si="0"/>
        <v/>
      </c>
    </row>
    <row r="64" spans="1:15" ht="14.4" thickBot="1">
      <c r="A64" s="94" t="s">
        <v>43</v>
      </c>
      <c r="B64" s="96" t="s">
        <v>78</v>
      </c>
      <c r="C64" s="97"/>
      <c r="D64" s="97"/>
      <c r="E64" s="97"/>
      <c r="F64" s="97"/>
      <c r="G64" s="97"/>
      <c r="H64" s="98"/>
      <c r="I64" s="99"/>
      <c r="J64" s="224">
        <f>SUM(J65:J69)</f>
        <v>0</v>
      </c>
      <c r="K64" s="224">
        <f>SUM(K65:K69)</f>
        <v>0</v>
      </c>
      <c r="L64" s="224">
        <f>SUM(L65:L69)</f>
        <v>0</v>
      </c>
      <c r="M64" s="224">
        <f>SUM(M65:M69)</f>
        <v>0</v>
      </c>
      <c r="N64" s="95"/>
      <c r="O64" s="114" t="str">
        <f t="shared" si="0"/>
        <v/>
      </c>
    </row>
    <row r="65" spans="1:257">
      <c r="A65" s="93" t="s">
        <v>60</v>
      </c>
      <c r="B65" s="55"/>
      <c r="C65" s="41"/>
      <c r="D65" s="41"/>
      <c r="E65" s="41"/>
      <c r="F65" s="41"/>
      <c r="G65" s="41"/>
      <c r="H65" s="51"/>
      <c r="I65" s="53"/>
      <c r="J65" s="168"/>
      <c r="K65" s="168"/>
      <c r="L65" s="168"/>
      <c r="M65" s="306">
        <f t="shared" ref="M65:M69" si="9">J65-K65-L65</f>
        <v>0</v>
      </c>
      <c r="N65" s="339"/>
      <c r="O65" s="114" t="str">
        <f t="shared" si="0"/>
        <v/>
      </c>
    </row>
    <row r="66" spans="1:257">
      <c r="A66" s="79" t="s">
        <v>61</v>
      </c>
      <c r="B66" s="55"/>
      <c r="C66" s="41"/>
      <c r="D66" s="41"/>
      <c r="E66" s="41"/>
      <c r="F66" s="41"/>
      <c r="G66" s="41"/>
      <c r="H66" s="51"/>
      <c r="I66" s="53"/>
      <c r="J66" s="168"/>
      <c r="K66" s="168"/>
      <c r="L66" s="168"/>
      <c r="M66" s="306">
        <f t="shared" si="9"/>
        <v>0</v>
      </c>
      <c r="N66" s="340"/>
      <c r="O66" s="114" t="str">
        <f t="shared" si="0"/>
        <v/>
      </c>
    </row>
    <row r="67" spans="1:257">
      <c r="A67" s="79" t="s">
        <v>62</v>
      </c>
      <c r="B67" s="55"/>
      <c r="C67" s="41"/>
      <c r="D67" s="41"/>
      <c r="E67" s="41"/>
      <c r="F67" s="41"/>
      <c r="G67" s="41"/>
      <c r="H67" s="51"/>
      <c r="I67" s="53"/>
      <c r="J67" s="168"/>
      <c r="K67" s="168"/>
      <c r="L67" s="168"/>
      <c r="M67" s="306">
        <f t="shared" si="9"/>
        <v>0</v>
      </c>
      <c r="N67" s="340"/>
      <c r="O67" s="114" t="str">
        <f t="shared" si="0"/>
        <v/>
      </c>
    </row>
    <row r="68" spans="1:257">
      <c r="A68" s="79" t="s">
        <v>63</v>
      </c>
      <c r="B68" s="55"/>
      <c r="C68" s="41"/>
      <c r="D68" s="41"/>
      <c r="E68" s="41"/>
      <c r="F68" s="41"/>
      <c r="G68" s="41"/>
      <c r="H68" s="51"/>
      <c r="I68" s="53"/>
      <c r="J68" s="168"/>
      <c r="K68" s="168"/>
      <c r="L68" s="168"/>
      <c r="M68" s="306">
        <f t="shared" si="9"/>
        <v>0</v>
      </c>
      <c r="N68" s="340"/>
      <c r="O68" s="114" t="str">
        <f t="shared" si="0"/>
        <v/>
      </c>
    </row>
    <row r="69" spans="1:257" ht="14.4" thickBot="1">
      <c r="A69" s="79" t="s">
        <v>77</v>
      </c>
      <c r="B69" s="55"/>
      <c r="C69" s="41"/>
      <c r="D69" s="41"/>
      <c r="E69" s="41"/>
      <c r="F69" s="41"/>
      <c r="G69" s="41"/>
      <c r="H69" s="51"/>
      <c r="I69" s="53"/>
      <c r="J69" s="168"/>
      <c r="K69" s="168"/>
      <c r="L69" s="168"/>
      <c r="M69" s="306">
        <f t="shared" si="9"/>
        <v>0</v>
      </c>
      <c r="N69" s="283"/>
      <c r="O69" s="114" t="str">
        <f t="shared" si="0"/>
        <v/>
      </c>
    </row>
    <row r="70" spans="1:257" ht="14.4" thickBot="1">
      <c r="A70" s="103" t="s">
        <v>6</v>
      </c>
      <c r="B70" s="104" t="s">
        <v>73</v>
      </c>
      <c r="C70" s="105"/>
      <c r="D70" s="105"/>
      <c r="E70" s="105"/>
      <c r="F70" s="106"/>
      <c r="G70" s="107"/>
      <c r="H70" s="106"/>
      <c r="I70" s="108"/>
      <c r="J70" s="166">
        <f>J71+J75</f>
        <v>0</v>
      </c>
      <c r="K70" s="218">
        <f>K71+K75</f>
        <v>0</v>
      </c>
      <c r="L70" s="218">
        <f>L71+L75</f>
        <v>0</v>
      </c>
      <c r="M70" s="218">
        <f>M71+M75</f>
        <v>0</v>
      </c>
      <c r="N70" s="109"/>
      <c r="O70" s="114" t="str">
        <f t="shared" si="0"/>
        <v/>
      </c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3"/>
      <c r="HW70" s="43"/>
      <c r="HX70" s="43"/>
      <c r="HY70" s="43"/>
      <c r="HZ70" s="43"/>
      <c r="IA70" s="43"/>
      <c r="IB70" s="43"/>
      <c r="IC70" s="43"/>
      <c r="ID70" s="43"/>
      <c r="IE70" s="43"/>
      <c r="IF70" s="43"/>
      <c r="IG70" s="43"/>
      <c r="IH70" s="43"/>
      <c r="II70" s="43"/>
      <c r="IJ70" s="43"/>
      <c r="IK70" s="43"/>
      <c r="IL70" s="43"/>
      <c r="IM70" s="43"/>
      <c r="IN70" s="43"/>
      <c r="IO70" s="43"/>
      <c r="IP70" s="43"/>
      <c r="IQ70" s="43"/>
      <c r="IR70" s="43"/>
      <c r="IS70" s="43"/>
      <c r="IT70" s="43"/>
      <c r="IU70" s="43"/>
      <c r="IV70" s="43"/>
      <c r="IW70" s="43"/>
    </row>
    <row r="71" spans="1:257" ht="14.4" thickBot="1">
      <c r="A71" s="94" t="s">
        <v>17</v>
      </c>
      <c r="B71" s="358" t="s">
        <v>134</v>
      </c>
      <c r="C71" s="97"/>
      <c r="D71" s="97"/>
      <c r="E71" s="97"/>
      <c r="F71" s="97"/>
      <c r="G71" s="97"/>
      <c r="H71" s="98"/>
      <c r="I71" s="99"/>
      <c r="J71" s="224">
        <f>SUM(J72:J74)</f>
        <v>0</v>
      </c>
      <c r="K71" s="224">
        <f t="shared" ref="K71:M71" si="10">SUM(K72:K74)</f>
        <v>0</v>
      </c>
      <c r="L71" s="224">
        <f t="shared" si="10"/>
        <v>0</v>
      </c>
      <c r="M71" s="224">
        <f t="shared" si="10"/>
        <v>0</v>
      </c>
      <c r="N71" s="95"/>
      <c r="O71" s="114" t="str">
        <f t="shared" si="0"/>
        <v/>
      </c>
    </row>
    <row r="72" spans="1:257">
      <c r="A72" s="80" t="s">
        <v>70</v>
      </c>
      <c r="B72" s="307"/>
      <c r="C72" s="41"/>
      <c r="D72" s="41"/>
      <c r="E72" s="41"/>
      <c r="F72" s="41"/>
      <c r="G72" s="41"/>
      <c r="H72" s="51"/>
      <c r="I72" s="53"/>
      <c r="J72" s="168"/>
      <c r="K72" s="169"/>
      <c r="L72" s="169"/>
      <c r="M72" s="306">
        <f t="shared" ref="M72:M74" si="11">J72-K72-L72</f>
        <v>0</v>
      </c>
      <c r="N72" s="279"/>
      <c r="O72" s="114" t="str">
        <f t="shared" si="0"/>
        <v/>
      </c>
    </row>
    <row r="73" spans="1:257">
      <c r="A73" s="80" t="s">
        <v>71</v>
      </c>
      <c r="B73" s="56"/>
      <c r="C73" s="41"/>
      <c r="D73" s="41"/>
      <c r="E73" s="41"/>
      <c r="F73" s="41"/>
      <c r="G73" s="41"/>
      <c r="H73" s="51"/>
      <c r="I73" s="53"/>
      <c r="J73" s="168"/>
      <c r="K73" s="169"/>
      <c r="L73" s="169"/>
      <c r="M73" s="306">
        <f t="shared" si="11"/>
        <v>0</v>
      </c>
      <c r="N73" s="279"/>
      <c r="O73" s="114" t="str">
        <f t="shared" si="0"/>
        <v/>
      </c>
    </row>
    <row r="74" spans="1:257" ht="14.4" thickBot="1">
      <c r="A74" s="80" t="s">
        <v>72</v>
      </c>
      <c r="B74" s="56"/>
      <c r="C74" s="41"/>
      <c r="D74" s="41"/>
      <c r="E74" s="41"/>
      <c r="F74" s="41"/>
      <c r="G74" s="41"/>
      <c r="H74" s="51"/>
      <c r="I74" s="53"/>
      <c r="J74" s="168"/>
      <c r="K74" s="171"/>
      <c r="L74" s="171"/>
      <c r="M74" s="306">
        <f t="shared" si="11"/>
        <v>0</v>
      </c>
      <c r="N74" s="280"/>
      <c r="O74" s="114" t="str">
        <f t="shared" si="0"/>
        <v/>
      </c>
    </row>
    <row r="75" spans="1:257" ht="14.4" thickBot="1">
      <c r="A75" s="94" t="s">
        <v>18</v>
      </c>
      <c r="B75" s="96" t="s">
        <v>23</v>
      </c>
      <c r="C75" s="97"/>
      <c r="D75" s="97"/>
      <c r="E75" s="97"/>
      <c r="F75" s="97"/>
      <c r="G75" s="97"/>
      <c r="H75" s="98"/>
      <c r="I75" s="99"/>
      <c r="J75" s="224">
        <f>SUM(J76:J77)</f>
        <v>0</v>
      </c>
      <c r="K75" s="224">
        <f>SUM(K76:K77)</f>
        <v>0</v>
      </c>
      <c r="L75" s="224">
        <f>SUM(L76:L77)</f>
        <v>0</v>
      </c>
      <c r="M75" s="224">
        <f>SUM(M76:M77)</f>
        <v>0</v>
      </c>
      <c r="N75" s="95"/>
      <c r="O75" s="114" t="str">
        <f t="shared" si="0"/>
        <v/>
      </c>
    </row>
    <row r="76" spans="1:257">
      <c r="A76" s="80" t="s">
        <v>74</v>
      </c>
      <c r="B76" s="352"/>
      <c r="C76" s="132"/>
      <c r="D76" s="57"/>
      <c r="E76" s="57"/>
      <c r="F76" s="58"/>
      <c r="G76" s="58"/>
      <c r="H76" s="59"/>
      <c r="I76" s="60"/>
      <c r="J76" s="168"/>
      <c r="K76" s="172"/>
      <c r="L76" s="172"/>
      <c r="M76" s="306">
        <f t="shared" ref="M76:M77" si="12">J76-K76-L76</f>
        <v>0</v>
      </c>
      <c r="N76" s="284"/>
      <c r="O76" s="114" t="str">
        <f t="shared" si="0"/>
        <v/>
      </c>
    </row>
    <row r="77" spans="1:257" ht="14.4" thickBot="1">
      <c r="A77" s="80" t="s">
        <v>75</v>
      </c>
      <c r="B77" s="133"/>
      <c r="C77" s="56"/>
      <c r="D77" s="57"/>
      <c r="E77" s="57"/>
      <c r="F77" s="58"/>
      <c r="G77" s="58"/>
      <c r="H77" s="59"/>
      <c r="I77" s="60"/>
      <c r="J77" s="168"/>
      <c r="K77" s="172"/>
      <c r="L77" s="172"/>
      <c r="M77" s="306">
        <f t="shared" si="12"/>
        <v>0</v>
      </c>
      <c r="N77" s="284"/>
      <c r="O77" s="114" t="str">
        <f t="shared" si="0"/>
        <v/>
      </c>
    </row>
    <row r="78" spans="1:257" ht="14.4" thickBot="1">
      <c r="A78" s="110" t="s">
        <v>135</v>
      </c>
      <c r="B78" s="111"/>
      <c r="C78" s="111"/>
      <c r="D78" s="111"/>
      <c r="E78" s="111"/>
      <c r="F78" s="111"/>
      <c r="G78" s="111"/>
      <c r="H78" s="111"/>
      <c r="I78" s="112"/>
      <c r="J78" s="229">
        <f>J22+J30+J70</f>
        <v>0</v>
      </c>
      <c r="K78" s="229">
        <f t="shared" ref="K78:M78" si="13">K22+K30+K70</f>
        <v>0</v>
      </c>
      <c r="L78" s="229">
        <f t="shared" si="13"/>
        <v>0</v>
      </c>
      <c r="M78" s="229">
        <f t="shared" si="13"/>
        <v>0</v>
      </c>
      <c r="N78" s="130"/>
      <c r="O78" s="114"/>
    </row>
    <row r="79" spans="1:257" ht="14.4" thickBot="1">
      <c r="A79" s="103" t="s">
        <v>95</v>
      </c>
      <c r="B79" s="104" t="s">
        <v>136</v>
      </c>
      <c r="C79" s="105"/>
      <c r="D79" s="105"/>
      <c r="E79" s="105"/>
      <c r="F79" s="106"/>
      <c r="G79" s="107"/>
      <c r="H79" s="106"/>
      <c r="I79" s="108"/>
      <c r="J79" s="174"/>
      <c r="K79" s="166">
        <f>SUM(K80:K81)</f>
        <v>0</v>
      </c>
      <c r="L79" s="166">
        <f>SUM(L80:L81)</f>
        <v>0</v>
      </c>
      <c r="M79" s="174"/>
      <c r="N79" s="309"/>
      <c r="O79" s="114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  <c r="FH79" s="43"/>
      <c r="FI79" s="43"/>
      <c r="FJ79" s="43"/>
      <c r="FK79" s="43"/>
      <c r="FL79" s="43"/>
      <c r="FM79" s="43"/>
      <c r="FN79" s="43"/>
      <c r="FO79" s="43"/>
      <c r="FP79" s="43"/>
      <c r="FQ79" s="43"/>
      <c r="FR79" s="43"/>
      <c r="FS79" s="43"/>
      <c r="FT79" s="43"/>
      <c r="FU79" s="43"/>
      <c r="FV79" s="43"/>
      <c r="FW79" s="43"/>
      <c r="FX79" s="43"/>
      <c r="FY79" s="43"/>
      <c r="FZ79" s="43"/>
      <c r="GA79" s="43"/>
      <c r="GB79" s="43"/>
      <c r="GC79" s="43"/>
      <c r="GD79" s="43"/>
      <c r="GE79" s="43"/>
      <c r="GF79" s="43"/>
      <c r="GG79" s="43"/>
      <c r="GH79" s="43"/>
      <c r="GI79" s="43"/>
      <c r="GJ79" s="43"/>
      <c r="GK79" s="43"/>
      <c r="GL79" s="43"/>
      <c r="GM79" s="43"/>
      <c r="GN79" s="43"/>
      <c r="GO79" s="43"/>
      <c r="GP79" s="43"/>
      <c r="GQ79" s="43"/>
      <c r="GR79" s="43"/>
      <c r="GS79" s="43"/>
      <c r="GT79" s="43"/>
      <c r="GU79" s="43"/>
      <c r="GV79" s="43"/>
      <c r="GW79" s="43"/>
      <c r="GX79" s="43"/>
      <c r="GY79" s="43"/>
      <c r="GZ79" s="43"/>
      <c r="HA79" s="43"/>
      <c r="HB79" s="43"/>
      <c r="HC79" s="43"/>
      <c r="HD79" s="43"/>
      <c r="HE79" s="43"/>
      <c r="HF79" s="43"/>
      <c r="HG79" s="43"/>
      <c r="HH79" s="43"/>
      <c r="HI79" s="43"/>
      <c r="HJ79" s="43"/>
      <c r="HK79" s="43"/>
      <c r="HL79" s="43"/>
      <c r="HM79" s="43"/>
      <c r="HN79" s="43"/>
      <c r="HO79" s="43"/>
      <c r="HP79" s="43"/>
      <c r="HQ79" s="43"/>
      <c r="HR79" s="43"/>
      <c r="HS79" s="43"/>
      <c r="HT79" s="43"/>
      <c r="HU79" s="43"/>
      <c r="HV79" s="43"/>
      <c r="HW79" s="43"/>
      <c r="HX79" s="43"/>
      <c r="HY79" s="43"/>
      <c r="HZ79" s="43"/>
      <c r="IA79" s="43"/>
      <c r="IB79" s="43"/>
      <c r="IC79" s="43"/>
      <c r="ID79" s="43"/>
      <c r="IE79" s="43"/>
      <c r="IF79" s="43"/>
      <c r="IG79" s="43"/>
      <c r="IH79" s="43"/>
      <c r="II79" s="43"/>
      <c r="IJ79" s="43"/>
      <c r="IK79" s="43"/>
      <c r="IL79" s="43"/>
      <c r="IM79" s="43"/>
      <c r="IN79" s="43"/>
      <c r="IO79" s="43"/>
      <c r="IP79" s="43"/>
      <c r="IQ79" s="43"/>
      <c r="IR79" s="43"/>
      <c r="IS79" s="43"/>
      <c r="IT79" s="43"/>
      <c r="IU79" s="43"/>
      <c r="IV79" s="43"/>
      <c r="IW79" s="43"/>
    </row>
    <row r="80" spans="1:257">
      <c r="A80" s="80" t="s">
        <v>19</v>
      </c>
      <c r="B80" s="310" t="s">
        <v>68</v>
      </c>
      <c r="C80" s="310"/>
      <c r="D80" s="310"/>
      <c r="E80" s="310"/>
      <c r="F80" s="310"/>
      <c r="G80" s="310"/>
      <c r="H80" s="311"/>
      <c r="I80" s="312"/>
      <c r="J80" s="175"/>
      <c r="K80" s="169"/>
      <c r="L80" s="169"/>
      <c r="M80" s="175"/>
      <c r="N80" s="279"/>
      <c r="O80" s="114"/>
    </row>
    <row r="81" spans="1:257" ht="15" thickBot="1">
      <c r="A81" s="81" t="s">
        <v>20</v>
      </c>
      <c r="B81" s="313" t="s">
        <v>137</v>
      </c>
      <c r="C81" s="313"/>
      <c r="D81" s="313"/>
      <c r="E81" s="313"/>
      <c r="F81" s="313"/>
      <c r="G81" s="313"/>
      <c r="H81" s="314"/>
      <c r="I81" s="315"/>
      <c r="J81" s="176"/>
      <c r="K81" s="170"/>
      <c r="L81" s="170"/>
      <c r="M81" s="176"/>
      <c r="N81" s="280"/>
      <c r="O81" s="114"/>
    </row>
    <row r="82" spans="1:257" ht="14.4" thickBot="1">
      <c r="A82" s="103" t="s">
        <v>138</v>
      </c>
      <c r="B82" s="104" t="s">
        <v>139</v>
      </c>
      <c r="C82" s="105"/>
      <c r="D82" s="105"/>
      <c r="E82" s="105"/>
      <c r="F82" s="106"/>
      <c r="G82" s="107"/>
      <c r="H82" s="106"/>
      <c r="I82" s="108"/>
      <c r="J82" s="174"/>
      <c r="K82" s="174"/>
      <c r="L82" s="166">
        <f>SUM(L83:L84)</f>
        <v>0</v>
      </c>
      <c r="M82" s="174"/>
      <c r="N82" s="309"/>
      <c r="O82" s="114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43"/>
      <c r="IK82" s="43"/>
      <c r="IL82" s="43"/>
      <c r="IM82" s="43"/>
      <c r="IN82" s="43"/>
      <c r="IO82" s="43"/>
      <c r="IP82" s="43"/>
      <c r="IQ82" s="43"/>
      <c r="IR82" s="43"/>
      <c r="IS82" s="43"/>
      <c r="IT82" s="43"/>
      <c r="IU82" s="43"/>
      <c r="IV82" s="43"/>
      <c r="IW82" s="43"/>
    </row>
    <row r="83" spans="1:257">
      <c r="A83" s="80" t="s">
        <v>140</v>
      </c>
      <c r="B83" s="310" t="s">
        <v>141</v>
      </c>
      <c r="C83" s="310"/>
      <c r="D83" s="310"/>
      <c r="E83" s="310"/>
      <c r="F83" s="310"/>
      <c r="G83" s="310"/>
      <c r="H83" s="311"/>
      <c r="I83" s="312"/>
      <c r="J83" s="175"/>
      <c r="K83" s="175"/>
      <c r="L83" s="168"/>
      <c r="M83" s="175"/>
      <c r="N83" s="279"/>
    </row>
    <row r="84" spans="1:257" ht="14.4" thickBot="1">
      <c r="A84" s="81" t="s">
        <v>142</v>
      </c>
      <c r="B84" s="313" t="s">
        <v>143</v>
      </c>
      <c r="C84" s="313"/>
      <c r="D84" s="313"/>
      <c r="E84" s="313"/>
      <c r="F84" s="313"/>
      <c r="G84" s="313"/>
      <c r="H84" s="314"/>
      <c r="I84" s="315"/>
      <c r="J84" s="176"/>
      <c r="K84" s="176"/>
      <c r="L84" s="168"/>
      <c r="M84" s="176"/>
      <c r="N84" s="280"/>
      <c r="O84" s="114"/>
    </row>
    <row r="85" spans="1:257" ht="14.4" thickBot="1">
      <c r="A85" s="129"/>
      <c r="B85" s="230" t="s">
        <v>144</v>
      </c>
      <c r="C85" s="111"/>
      <c r="D85" s="111"/>
      <c r="E85" s="111"/>
      <c r="F85" s="111"/>
      <c r="G85" s="111"/>
      <c r="H85" s="111"/>
      <c r="I85" s="112"/>
      <c r="J85" s="173">
        <f>J78+K79+L79+L82</f>
        <v>0</v>
      </c>
      <c r="K85" s="177"/>
      <c r="L85" s="177"/>
      <c r="M85" s="177"/>
      <c r="N85" s="113"/>
      <c r="O85" s="114"/>
    </row>
    <row r="86" spans="1:257">
      <c r="A86" s="115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52"/>
      <c r="Q86" s="52"/>
    </row>
    <row r="87" spans="1:257" ht="13.8" customHeight="1">
      <c r="A87" s="117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16"/>
      <c r="P87" s="43"/>
      <c r="Q87" s="43"/>
    </row>
    <row r="88" spans="1:257">
      <c r="A88" s="118"/>
      <c r="B88" s="118"/>
      <c r="C88" s="118"/>
      <c r="D88" s="118"/>
      <c r="E88" s="118"/>
      <c r="F88" s="118"/>
      <c r="G88" s="118"/>
      <c r="H88" s="118"/>
      <c r="I88" s="12"/>
      <c r="J88" s="12"/>
      <c r="K88" s="12"/>
      <c r="L88" s="12"/>
      <c r="M88" s="12"/>
      <c r="N88" s="12"/>
      <c r="O88" s="12"/>
      <c r="P88" s="43"/>
      <c r="Q88" s="43"/>
    </row>
    <row r="89" spans="1:25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25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257">
      <c r="A91" s="12" t="s">
        <v>85</v>
      </c>
      <c r="B91" s="12"/>
      <c r="C91" s="12"/>
      <c r="D91" s="12"/>
      <c r="E91" s="12"/>
      <c r="F91" s="288" t="s">
        <v>86</v>
      </c>
      <c r="G91" s="12"/>
      <c r="H91" s="13"/>
      <c r="I91" s="13"/>
      <c r="J91" s="13"/>
      <c r="K91" s="12"/>
      <c r="L91" s="12"/>
      <c r="M91" s="12"/>
      <c r="N91" s="12"/>
      <c r="O91" s="12"/>
      <c r="P91" s="43"/>
      <c r="Q91" s="43"/>
    </row>
    <row r="92" spans="1:257">
      <c r="A92" s="12"/>
      <c r="B92" s="12"/>
      <c r="C92" s="12"/>
      <c r="D92" s="12"/>
      <c r="E92" s="12"/>
      <c r="F92" s="12"/>
      <c r="G92" s="12"/>
      <c r="H92" s="374" t="s">
        <v>87</v>
      </c>
      <c r="I92" s="374"/>
      <c r="J92" s="374"/>
      <c r="K92" s="288"/>
      <c r="L92" s="288"/>
      <c r="M92" s="288"/>
      <c r="N92" s="288"/>
      <c r="O92" s="12"/>
      <c r="P92" s="36"/>
      <c r="Q92" s="36"/>
    </row>
    <row r="93" spans="1:257">
      <c r="A93" s="8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</sheetData>
  <sheetProtection algorithmName="SHA-512" hashValue="xpruiLPIJ/8Q7G5rQ+q+m8VkhzrrTuGGWTVV2GFnPXvvQpjHCft4Hkv7hSii7+5rCyEjbvlKV6tKSkXo9Z1ZKg==" saltValue="DU8A+VcQ647ba00pM7BrWA==" spinCount="100000" sheet="1" objects="1" scenarios="1" formatCells="0" formatColumns="0" formatRows="0"/>
  <mergeCells count="8">
    <mergeCell ref="H92:J92"/>
    <mergeCell ref="I3:J3"/>
    <mergeCell ref="E4:J4"/>
    <mergeCell ref="E5:J5"/>
    <mergeCell ref="E6:J6"/>
    <mergeCell ref="E7:J7"/>
    <mergeCell ref="A9:J9"/>
    <mergeCell ref="B20:I20"/>
  </mergeCells>
  <printOptions horizontalCentered="1"/>
  <pageMargins left="1.3779527559055118" right="0.70866141732283472" top="0.74803149606299213" bottom="0.74803149606299213" header="0.31496062992125984" footer="0.31496062992125984"/>
  <pageSetup paperSize="9" scale="28" orientation="landscape" horizontalDpi="300" verticalDpi="300" r:id="rId1"/>
  <headerFooter>
    <oddHeader>&amp;C&amp;"Arial,Bold"&amp;14Költségterv az igényelt támogatás és a támogató által előírt saját forrás felhasználására
&amp;A</oddHeader>
    <oddFooter>&amp;C&amp;P</oddFooter>
  </headerFooter>
  <colBreaks count="1" manualBreakCount="1">
    <brk id="17" max="79" man="1"/>
  </colBreaks>
  <ignoredErrors>
    <ignoredError sqref="A56:A63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C00000"/>
  </sheetPr>
  <dimension ref="A1:O66"/>
  <sheetViews>
    <sheetView zoomScaleNormal="100" workbookViewId="0">
      <selection sqref="A1:I1"/>
    </sheetView>
  </sheetViews>
  <sheetFormatPr defaultColWidth="8.77734375" defaultRowHeight="13.8"/>
  <cols>
    <col min="1" max="1" width="8.77734375" style="1"/>
    <col min="2" max="2" width="18.33203125" style="146" bestFit="1" customWidth="1"/>
    <col min="3" max="3" width="21.33203125" style="147" customWidth="1"/>
    <col min="4" max="4" width="13.109375" style="147" bestFit="1" customWidth="1"/>
    <col min="5" max="5" width="13.109375" style="147" customWidth="1"/>
    <col min="6" max="7" width="15.33203125" style="1" bestFit="1" customWidth="1"/>
    <col min="8" max="8" width="19.109375" style="1" customWidth="1"/>
    <col min="9" max="9" width="11.6640625" style="1" customWidth="1"/>
    <col min="10" max="10" width="16.33203125" style="1" customWidth="1"/>
    <col min="11" max="11" width="20.44140625" style="1" bestFit="1" customWidth="1"/>
    <col min="12" max="12" width="16.6640625" style="148" customWidth="1"/>
    <col min="13" max="16384" width="8.77734375" style="1"/>
  </cols>
  <sheetData>
    <row r="1" spans="1:15">
      <c r="A1" s="441"/>
      <c r="B1" s="441"/>
      <c r="C1" s="441"/>
      <c r="D1" s="441"/>
      <c r="E1" s="441"/>
      <c r="F1" s="441"/>
      <c r="G1" s="441"/>
      <c r="H1" s="441"/>
      <c r="I1" s="441"/>
      <c r="J1" s="290"/>
      <c r="K1" s="258" t="s">
        <v>107</v>
      </c>
      <c r="L1" s="291"/>
      <c r="M1" s="20"/>
      <c r="N1" s="290"/>
      <c r="O1" s="290"/>
    </row>
    <row r="2" spans="1:15">
      <c r="A2" s="2"/>
      <c r="B2" s="3"/>
      <c r="C2" s="3"/>
      <c r="D2" s="3"/>
      <c r="E2" s="3"/>
      <c r="F2" s="3"/>
      <c r="G2" s="3"/>
      <c r="H2" s="3"/>
      <c r="I2" s="3"/>
      <c r="J2" s="3"/>
      <c r="K2" s="257" t="s">
        <v>108</v>
      </c>
      <c r="L2" s="292">
        <f>F10-L3-L4</f>
        <v>0</v>
      </c>
      <c r="N2" s="3"/>
      <c r="O2" s="3"/>
    </row>
    <row r="3" spans="1:15" ht="14.4" thickBot="1">
      <c r="A3" s="3"/>
      <c r="B3" s="3"/>
      <c r="C3" s="3"/>
      <c r="D3" s="3"/>
      <c r="E3" s="3"/>
      <c r="F3" s="3"/>
      <c r="G3" s="3"/>
      <c r="H3" s="3"/>
      <c r="I3" s="86"/>
      <c r="J3" s="86"/>
      <c r="K3" s="190" t="s">
        <v>13</v>
      </c>
      <c r="L3" s="293">
        <f>SUMIF($H$12:$H$60,"M",$F$12:$F$60)</f>
        <v>0</v>
      </c>
      <c r="N3" s="86"/>
      <c r="O3" s="86"/>
    </row>
    <row r="4" spans="1:15" ht="14.55" customHeight="1">
      <c r="A4" s="4" t="s">
        <v>1</v>
      </c>
      <c r="B4" s="5"/>
      <c r="C4" s="5"/>
      <c r="D4" s="6"/>
      <c r="E4" s="430" t="s">
        <v>119</v>
      </c>
      <c r="F4" s="431"/>
      <c r="G4" s="431"/>
      <c r="H4" s="431"/>
      <c r="I4" s="432"/>
      <c r="J4" s="14"/>
      <c r="K4" s="196" t="s">
        <v>120</v>
      </c>
      <c r="L4" s="293">
        <f>SUMIF($H$12:$H$60,"E",$F$12:$F$60)</f>
        <v>0</v>
      </c>
      <c r="N4" s="14"/>
      <c r="O4" s="14"/>
    </row>
    <row r="5" spans="1:15">
      <c r="A5" s="7" t="s">
        <v>115</v>
      </c>
      <c r="B5" s="17"/>
      <c r="C5" s="17"/>
      <c r="D5" s="18"/>
      <c r="E5" s="442" t="str">
        <f>IF(Konzorcium_vez_Ktgvetési_terv!E5=0,"",Konzorcium_vez_Ktgvetési_terv!E5)</f>
        <v/>
      </c>
      <c r="F5" s="443"/>
      <c r="G5" s="443"/>
      <c r="H5" s="443"/>
      <c r="I5" s="444"/>
      <c r="J5" s="14"/>
      <c r="K5" s="190" t="s">
        <v>109</v>
      </c>
      <c r="L5" s="294">
        <f>G10-L6-L7</f>
        <v>0</v>
      </c>
      <c r="N5" s="14"/>
      <c r="O5" s="14"/>
    </row>
    <row r="6" spans="1:15" ht="28.2" customHeight="1">
      <c r="A6" s="7" t="s">
        <v>96</v>
      </c>
      <c r="B6" s="8"/>
      <c r="C6" s="8"/>
      <c r="D6" s="9"/>
      <c r="E6" s="445" t="str">
        <f>IF(Konzorcium_vez_Ktgvetési_terv!E6=0,"",Konzorcium_vez_Ktgvetési_terv!E6)</f>
        <v/>
      </c>
      <c r="F6" s="446"/>
      <c r="G6" s="446"/>
      <c r="H6" s="446"/>
      <c r="I6" s="447"/>
      <c r="J6" s="15"/>
      <c r="K6" s="185" t="s">
        <v>110</v>
      </c>
      <c r="L6" s="293">
        <f>SUMIF($H$12:$H$60,"m",$G$12:$G$60)</f>
        <v>0</v>
      </c>
      <c r="N6" s="15"/>
      <c r="O6" s="15"/>
    </row>
    <row r="7" spans="1:15" ht="14.4" thickBot="1">
      <c r="A7" s="19" t="s">
        <v>67</v>
      </c>
      <c r="B7" s="10"/>
      <c r="C7" s="10"/>
      <c r="D7" s="11"/>
      <c r="E7" s="448" t="str">
        <f>IF(Konzorcium_vez_Ktgvetési_terv!E7=0,"",Konzorcium_vez_Ktgvetési_terv!E7)</f>
        <v/>
      </c>
      <c r="F7" s="449"/>
      <c r="G7" s="449"/>
      <c r="H7" s="449"/>
      <c r="I7" s="450"/>
      <c r="J7" s="15"/>
      <c r="K7" s="185" t="s">
        <v>121</v>
      </c>
      <c r="L7" s="295">
        <f>SUMIF($H$12:$H$60,"E",$G$12:$G$60)</f>
        <v>0</v>
      </c>
      <c r="N7" s="15"/>
      <c r="O7" s="15"/>
    </row>
    <row r="8" spans="1:15">
      <c r="A8" s="21"/>
      <c r="B8" s="16"/>
      <c r="C8" s="16"/>
      <c r="D8" s="16"/>
      <c r="E8" s="15"/>
      <c r="F8" s="15"/>
      <c r="G8" s="15"/>
      <c r="H8" s="15"/>
      <c r="I8" s="15"/>
      <c r="J8" s="15"/>
      <c r="N8" s="15"/>
      <c r="O8" s="15"/>
    </row>
    <row r="9" spans="1:15">
      <c r="A9" s="84" t="s">
        <v>122</v>
      </c>
      <c r="B9" s="16"/>
      <c r="C9" s="16"/>
      <c r="D9" s="16"/>
      <c r="E9" s="15"/>
      <c r="F9" s="15"/>
      <c r="G9" s="15"/>
      <c r="H9" s="15"/>
      <c r="I9" s="15"/>
      <c r="J9" s="15"/>
      <c r="K9" s="15"/>
      <c r="L9" s="296"/>
      <c r="N9" s="15"/>
      <c r="O9" s="15"/>
    </row>
    <row r="10" spans="1:15">
      <c r="E10" s="148"/>
      <c r="F10" s="255">
        <f>SUM(F12:F65)</f>
        <v>0</v>
      </c>
      <c r="G10" s="255">
        <f>SUM(G12:G65)</f>
        <v>0</v>
      </c>
    </row>
    <row r="11" spans="1:15" s="157" customFormat="1" ht="79.2">
      <c r="A11" s="157" t="s">
        <v>65</v>
      </c>
      <c r="B11" s="158" t="s">
        <v>79</v>
      </c>
      <c r="C11" s="159" t="s">
        <v>123</v>
      </c>
      <c r="D11" s="159" t="s">
        <v>80</v>
      </c>
      <c r="E11" s="160" t="s">
        <v>124</v>
      </c>
      <c r="F11" s="297" t="s">
        <v>81</v>
      </c>
      <c r="G11" s="256" t="s">
        <v>106</v>
      </c>
      <c r="H11" s="161" t="s">
        <v>125</v>
      </c>
      <c r="I11" s="161"/>
      <c r="L11" s="298"/>
    </row>
    <row r="12" spans="1:15">
      <c r="A12" s="1">
        <v>1</v>
      </c>
      <c r="C12" s="146"/>
      <c r="D12" s="146"/>
      <c r="E12" s="146"/>
      <c r="F12" s="149" t="str">
        <f t="shared" ref="F12:F60" si="0">IF(C12&gt;0,C12*D12,"")</f>
        <v/>
      </c>
      <c r="G12" s="149" t="str">
        <f t="shared" ref="G12:G60" si="1">IF(C12&gt;0,C12*E12,"")</f>
        <v/>
      </c>
      <c r="H12" s="299"/>
    </row>
    <row r="13" spans="1:15">
      <c r="A13" s="1" t="str">
        <f>IF(C13&gt;0,A12+1,"")</f>
        <v/>
      </c>
      <c r="C13" s="146"/>
      <c r="D13" s="146"/>
      <c r="E13" s="146"/>
      <c r="F13" s="149" t="str">
        <f t="shared" si="0"/>
        <v/>
      </c>
      <c r="G13" s="149" t="str">
        <f t="shared" si="1"/>
        <v/>
      </c>
      <c r="H13" s="299"/>
    </row>
    <row r="14" spans="1:15">
      <c r="A14" s="1" t="str">
        <f t="shared" ref="A14:A60" si="2">IF(C14&gt;0,A13+1,"")</f>
        <v/>
      </c>
      <c r="C14" s="146"/>
      <c r="D14" s="146"/>
      <c r="E14" s="146"/>
      <c r="F14" s="149" t="str">
        <f t="shared" si="0"/>
        <v/>
      </c>
      <c r="G14" s="149" t="str">
        <f t="shared" si="1"/>
        <v/>
      </c>
      <c r="H14" s="24"/>
    </row>
    <row r="15" spans="1:15">
      <c r="A15" s="1" t="str">
        <f t="shared" si="2"/>
        <v/>
      </c>
      <c r="C15" s="146"/>
      <c r="D15" s="146"/>
      <c r="E15" s="146"/>
      <c r="F15" s="149" t="str">
        <f t="shared" si="0"/>
        <v/>
      </c>
      <c r="G15" s="149" t="str">
        <f t="shared" si="1"/>
        <v/>
      </c>
      <c r="H15" s="24"/>
    </row>
    <row r="16" spans="1:15">
      <c r="A16" s="1" t="str">
        <f t="shared" si="2"/>
        <v/>
      </c>
      <c r="C16" s="146"/>
      <c r="D16" s="146"/>
      <c r="E16" s="146"/>
      <c r="F16" s="149" t="str">
        <f t="shared" si="0"/>
        <v/>
      </c>
      <c r="G16" s="149" t="str">
        <f t="shared" si="1"/>
        <v/>
      </c>
      <c r="H16" s="24"/>
    </row>
    <row r="17" spans="1:8">
      <c r="A17" s="1" t="str">
        <f t="shared" si="2"/>
        <v/>
      </c>
      <c r="C17" s="146"/>
      <c r="D17" s="146"/>
      <c r="E17" s="146"/>
      <c r="F17" s="149" t="str">
        <f t="shared" si="0"/>
        <v/>
      </c>
      <c r="G17" s="149" t="str">
        <f t="shared" si="1"/>
        <v/>
      </c>
      <c r="H17" s="24"/>
    </row>
    <row r="18" spans="1:8">
      <c r="A18" s="1" t="str">
        <f t="shared" si="2"/>
        <v/>
      </c>
      <c r="C18" s="146"/>
      <c r="D18" s="146"/>
      <c r="E18" s="146"/>
      <c r="F18" s="149" t="str">
        <f t="shared" si="0"/>
        <v/>
      </c>
      <c r="G18" s="149" t="str">
        <f t="shared" si="1"/>
        <v/>
      </c>
      <c r="H18" s="24"/>
    </row>
    <row r="19" spans="1:8">
      <c r="A19" s="1" t="str">
        <f t="shared" si="2"/>
        <v/>
      </c>
      <c r="C19" s="146"/>
      <c r="D19" s="146"/>
      <c r="E19" s="146"/>
      <c r="F19" s="149" t="str">
        <f t="shared" si="0"/>
        <v/>
      </c>
      <c r="G19" s="149" t="str">
        <f t="shared" si="1"/>
        <v/>
      </c>
      <c r="H19" s="24"/>
    </row>
    <row r="20" spans="1:8">
      <c r="A20" s="1" t="str">
        <f t="shared" si="2"/>
        <v/>
      </c>
      <c r="C20" s="146"/>
      <c r="D20" s="146"/>
      <c r="E20" s="146"/>
      <c r="F20" s="149" t="str">
        <f t="shared" si="0"/>
        <v/>
      </c>
      <c r="G20" s="149" t="str">
        <f t="shared" si="1"/>
        <v/>
      </c>
      <c r="H20" s="24"/>
    </row>
    <row r="21" spans="1:8">
      <c r="A21" s="1" t="str">
        <f t="shared" si="2"/>
        <v/>
      </c>
      <c r="C21" s="146"/>
      <c r="D21" s="146"/>
      <c r="E21" s="146"/>
      <c r="F21" s="149" t="str">
        <f t="shared" si="0"/>
        <v/>
      </c>
      <c r="G21" s="149" t="str">
        <f t="shared" si="1"/>
        <v/>
      </c>
      <c r="H21" s="24"/>
    </row>
    <row r="22" spans="1:8">
      <c r="A22" s="1" t="str">
        <f t="shared" si="2"/>
        <v/>
      </c>
      <c r="C22" s="146"/>
      <c r="D22" s="146"/>
      <c r="E22" s="146"/>
      <c r="F22" s="149" t="str">
        <f t="shared" si="0"/>
        <v/>
      </c>
      <c r="G22" s="149" t="str">
        <f t="shared" si="1"/>
        <v/>
      </c>
      <c r="H22" s="24"/>
    </row>
    <row r="23" spans="1:8">
      <c r="A23" s="1" t="str">
        <f t="shared" si="2"/>
        <v/>
      </c>
      <c r="C23" s="146"/>
      <c r="D23" s="146"/>
      <c r="E23" s="146"/>
      <c r="F23" s="149" t="str">
        <f t="shared" si="0"/>
        <v/>
      </c>
      <c r="G23" s="149" t="str">
        <f t="shared" si="1"/>
        <v/>
      </c>
      <c r="H23" s="24"/>
    </row>
    <row r="24" spans="1:8">
      <c r="A24" s="1" t="str">
        <f t="shared" si="2"/>
        <v/>
      </c>
      <c r="C24" s="146"/>
      <c r="D24" s="146"/>
      <c r="E24" s="146"/>
      <c r="F24" s="149" t="str">
        <f t="shared" si="0"/>
        <v/>
      </c>
      <c r="G24" s="149" t="str">
        <f t="shared" si="1"/>
        <v/>
      </c>
      <c r="H24" s="24"/>
    </row>
    <row r="25" spans="1:8">
      <c r="A25" s="1" t="str">
        <f t="shared" si="2"/>
        <v/>
      </c>
      <c r="C25" s="146"/>
      <c r="D25" s="146"/>
      <c r="E25" s="146"/>
      <c r="F25" s="149" t="str">
        <f t="shared" si="0"/>
        <v/>
      </c>
      <c r="G25" s="149" t="str">
        <f t="shared" si="1"/>
        <v/>
      </c>
      <c r="H25" s="24"/>
    </row>
    <row r="26" spans="1:8">
      <c r="A26" s="1" t="str">
        <f t="shared" si="2"/>
        <v/>
      </c>
      <c r="C26" s="146"/>
      <c r="D26" s="146"/>
      <c r="E26" s="146"/>
      <c r="F26" s="149" t="str">
        <f t="shared" si="0"/>
        <v/>
      </c>
      <c r="G26" s="149" t="str">
        <f t="shared" si="1"/>
        <v/>
      </c>
      <c r="H26" s="24"/>
    </row>
    <row r="27" spans="1:8">
      <c r="A27" s="1" t="str">
        <f t="shared" si="2"/>
        <v/>
      </c>
      <c r="C27" s="146"/>
      <c r="D27" s="146"/>
      <c r="E27" s="146"/>
      <c r="F27" s="149" t="str">
        <f t="shared" si="0"/>
        <v/>
      </c>
      <c r="G27" s="149" t="str">
        <f t="shared" si="1"/>
        <v/>
      </c>
      <c r="H27" s="24"/>
    </row>
    <row r="28" spans="1:8">
      <c r="A28" s="1" t="str">
        <f t="shared" si="2"/>
        <v/>
      </c>
      <c r="C28" s="146"/>
      <c r="D28" s="146"/>
      <c r="E28" s="146"/>
      <c r="F28" s="149" t="str">
        <f t="shared" si="0"/>
        <v/>
      </c>
      <c r="G28" s="149" t="str">
        <f t="shared" si="1"/>
        <v/>
      </c>
      <c r="H28" s="24"/>
    </row>
    <row r="29" spans="1:8">
      <c r="A29" s="1" t="str">
        <f t="shared" si="2"/>
        <v/>
      </c>
      <c r="C29" s="146"/>
      <c r="D29" s="146"/>
      <c r="E29" s="146"/>
      <c r="F29" s="149" t="str">
        <f t="shared" si="0"/>
        <v/>
      </c>
      <c r="G29" s="149" t="str">
        <f t="shared" si="1"/>
        <v/>
      </c>
      <c r="H29" s="24"/>
    </row>
    <row r="30" spans="1:8">
      <c r="A30" s="1" t="str">
        <f t="shared" si="2"/>
        <v/>
      </c>
      <c r="C30" s="146"/>
      <c r="D30" s="146"/>
      <c r="E30" s="146"/>
      <c r="F30" s="149" t="str">
        <f t="shared" si="0"/>
        <v/>
      </c>
      <c r="G30" s="149" t="str">
        <f t="shared" si="1"/>
        <v/>
      </c>
      <c r="H30" s="24"/>
    </row>
    <row r="31" spans="1:8">
      <c r="A31" s="1" t="str">
        <f t="shared" si="2"/>
        <v/>
      </c>
      <c r="C31" s="146"/>
      <c r="D31" s="146"/>
      <c r="E31" s="146"/>
      <c r="F31" s="149" t="str">
        <f t="shared" si="0"/>
        <v/>
      </c>
      <c r="G31" s="149" t="str">
        <f t="shared" si="1"/>
        <v/>
      </c>
      <c r="H31" s="24"/>
    </row>
    <row r="32" spans="1:8">
      <c r="A32" s="1" t="str">
        <f t="shared" si="2"/>
        <v/>
      </c>
      <c r="C32" s="146"/>
      <c r="D32" s="146"/>
      <c r="E32" s="146"/>
      <c r="F32" s="149" t="str">
        <f t="shared" si="0"/>
        <v/>
      </c>
      <c r="G32" s="149" t="str">
        <f t="shared" si="1"/>
        <v/>
      </c>
      <c r="H32" s="24"/>
    </row>
    <row r="33" spans="1:8">
      <c r="A33" s="1" t="str">
        <f t="shared" si="2"/>
        <v/>
      </c>
      <c r="C33" s="146"/>
      <c r="D33" s="146"/>
      <c r="E33" s="146"/>
      <c r="F33" s="149" t="str">
        <f t="shared" si="0"/>
        <v/>
      </c>
      <c r="G33" s="149" t="str">
        <f t="shared" si="1"/>
        <v/>
      </c>
      <c r="H33" s="24"/>
    </row>
    <row r="34" spans="1:8">
      <c r="A34" s="1" t="str">
        <f t="shared" si="2"/>
        <v/>
      </c>
      <c r="C34" s="146"/>
      <c r="D34" s="146"/>
      <c r="E34" s="146"/>
      <c r="F34" s="149" t="str">
        <f t="shared" si="0"/>
        <v/>
      </c>
      <c r="G34" s="149" t="str">
        <f t="shared" si="1"/>
        <v/>
      </c>
      <c r="H34" s="24"/>
    </row>
    <row r="35" spans="1:8">
      <c r="A35" s="1" t="str">
        <f t="shared" si="2"/>
        <v/>
      </c>
      <c r="C35" s="146"/>
      <c r="D35" s="146"/>
      <c r="E35" s="146"/>
      <c r="F35" s="149" t="str">
        <f t="shared" si="0"/>
        <v/>
      </c>
      <c r="G35" s="149" t="str">
        <f t="shared" si="1"/>
        <v/>
      </c>
      <c r="H35" s="24"/>
    </row>
    <row r="36" spans="1:8">
      <c r="A36" s="1" t="str">
        <f t="shared" si="2"/>
        <v/>
      </c>
      <c r="C36" s="146"/>
      <c r="D36" s="146"/>
      <c r="E36" s="146"/>
      <c r="F36" s="149" t="str">
        <f t="shared" si="0"/>
        <v/>
      </c>
      <c r="G36" s="149" t="str">
        <f t="shared" si="1"/>
        <v/>
      </c>
      <c r="H36" s="24"/>
    </row>
    <row r="37" spans="1:8">
      <c r="A37" s="1" t="str">
        <f t="shared" si="2"/>
        <v/>
      </c>
      <c r="C37" s="146"/>
      <c r="D37" s="146"/>
      <c r="E37" s="146"/>
      <c r="F37" s="149" t="str">
        <f t="shared" si="0"/>
        <v/>
      </c>
      <c r="G37" s="149" t="str">
        <f t="shared" si="1"/>
        <v/>
      </c>
      <c r="H37" s="24"/>
    </row>
    <row r="38" spans="1:8">
      <c r="A38" s="1" t="str">
        <f t="shared" si="2"/>
        <v/>
      </c>
      <c r="C38" s="146"/>
      <c r="D38" s="146"/>
      <c r="E38" s="146"/>
      <c r="F38" s="149" t="str">
        <f t="shared" si="0"/>
        <v/>
      </c>
      <c r="G38" s="149" t="str">
        <f t="shared" si="1"/>
        <v/>
      </c>
      <c r="H38" s="24"/>
    </row>
    <row r="39" spans="1:8">
      <c r="A39" s="1" t="str">
        <f t="shared" si="2"/>
        <v/>
      </c>
      <c r="C39" s="146"/>
      <c r="D39" s="146"/>
      <c r="E39" s="146"/>
      <c r="F39" s="149" t="str">
        <f t="shared" si="0"/>
        <v/>
      </c>
      <c r="G39" s="149" t="str">
        <f t="shared" si="1"/>
        <v/>
      </c>
      <c r="H39" s="24"/>
    </row>
    <row r="40" spans="1:8">
      <c r="A40" s="1" t="str">
        <f t="shared" si="2"/>
        <v/>
      </c>
      <c r="C40" s="146"/>
      <c r="D40" s="146"/>
      <c r="E40" s="146"/>
      <c r="F40" s="149" t="str">
        <f t="shared" si="0"/>
        <v/>
      </c>
      <c r="G40" s="149" t="str">
        <f t="shared" si="1"/>
        <v/>
      </c>
      <c r="H40" s="24"/>
    </row>
    <row r="41" spans="1:8">
      <c r="A41" s="1" t="str">
        <f t="shared" si="2"/>
        <v/>
      </c>
      <c r="C41" s="146"/>
      <c r="D41" s="146"/>
      <c r="E41" s="146"/>
      <c r="F41" s="149" t="str">
        <f t="shared" si="0"/>
        <v/>
      </c>
      <c r="G41" s="149" t="str">
        <f t="shared" si="1"/>
        <v/>
      </c>
      <c r="H41" s="24"/>
    </row>
    <row r="42" spans="1:8">
      <c r="A42" s="1" t="str">
        <f t="shared" si="2"/>
        <v/>
      </c>
      <c r="C42" s="146"/>
      <c r="D42" s="146"/>
      <c r="E42" s="146"/>
      <c r="F42" s="149" t="str">
        <f t="shared" si="0"/>
        <v/>
      </c>
      <c r="G42" s="149" t="str">
        <f t="shared" si="1"/>
        <v/>
      </c>
      <c r="H42" s="24"/>
    </row>
    <row r="43" spans="1:8">
      <c r="A43" s="1" t="str">
        <f t="shared" si="2"/>
        <v/>
      </c>
      <c r="C43" s="146"/>
      <c r="D43" s="146"/>
      <c r="E43" s="146"/>
      <c r="F43" s="149" t="str">
        <f t="shared" si="0"/>
        <v/>
      </c>
      <c r="G43" s="149" t="str">
        <f t="shared" si="1"/>
        <v/>
      </c>
      <c r="H43" s="24"/>
    </row>
    <row r="44" spans="1:8">
      <c r="A44" s="1" t="str">
        <f t="shared" si="2"/>
        <v/>
      </c>
      <c r="C44" s="146"/>
      <c r="D44" s="146"/>
      <c r="E44" s="146"/>
      <c r="F44" s="149" t="str">
        <f t="shared" si="0"/>
        <v/>
      </c>
      <c r="G44" s="149" t="str">
        <f t="shared" si="1"/>
        <v/>
      </c>
      <c r="H44" s="24"/>
    </row>
    <row r="45" spans="1:8">
      <c r="A45" s="1" t="str">
        <f t="shared" si="2"/>
        <v/>
      </c>
      <c r="C45" s="146"/>
      <c r="D45" s="146"/>
      <c r="E45" s="146"/>
      <c r="F45" s="149" t="str">
        <f t="shared" si="0"/>
        <v/>
      </c>
      <c r="G45" s="149" t="str">
        <f t="shared" si="1"/>
        <v/>
      </c>
      <c r="H45" s="24"/>
    </row>
    <row r="46" spans="1:8">
      <c r="A46" s="1" t="str">
        <f t="shared" si="2"/>
        <v/>
      </c>
      <c r="C46" s="146"/>
      <c r="D46" s="146"/>
      <c r="E46" s="146"/>
      <c r="F46" s="149" t="str">
        <f t="shared" si="0"/>
        <v/>
      </c>
      <c r="G46" s="149" t="str">
        <f t="shared" si="1"/>
        <v/>
      </c>
      <c r="H46" s="24"/>
    </row>
    <row r="47" spans="1:8">
      <c r="A47" s="1" t="str">
        <f t="shared" si="2"/>
        <v/>
      </c>
      <c r="C47" s="146"/>
      <c r="D47" s="146"/>
      <c r="E47" s="146"/>
      <c r="F47" s="149" t="str">
        <f t="shared" si="0"/>
        <v/>
      </c>
      <c r="G47" s="149" t="str">
        <f t="shared" si="1"/>
        <v/>
      </c>
      <c r="H47" s="24"/>
    </row>
    <row r="48" spans="1:8">
      <c r="A48" s="1" t="str">
        <f t="shared" si="2"/>
        <v/>
      </c>
      <c r="C48" s="146"/>
      <c r="D48" s="146"/>
      <c r="E48" s="146"/>
      <c r="F48" s="149" t="str">
        <f t="shared" si="0"/>
        <v/>
      </c>
      <c r="G48" s="149" t="str">
        <f t="shared" si="1"/>
        <v/>
      </c>
      <c r="H48" s="24"/>
    </row>
    <row r="49" spans="1:11">
      <c r="A49" s="1" t="str">
        <f t="shared" si="2"/>
        <v/>
      </c>
      <c r="C49" s="146"/>
      <c r="D49" s="146"/>
      <c r="E49" s="146"/>
      <c r="F49" s="149" t="str">
        <f t="shared" si="0"/>
        <v/>
      </c>
      <c r="G49" s="149" t="str">
        <f t="shared" si="1"/>
        <v/>
      </c>
      <c r="H49" s="24"/>
    </row>
    <row r="50" spans="1:11">
      <c r="A50" s="1" t="str">
        <f t="shared" si="2"/>
        <v/>
      </c>
      <c r="C50" s="146"/>
      <c r="D50" s="146"/>
      <c r="E50" s="146"/>
      <c r="F50" s="149" t="str">
        <f t="shared" si="0"/>
        <v/>
      </c>
      <c r="G50" s="149" t="str">
        <f t="shared" si="1"/>
        <v/>
      </c>
      <c r="H50" s="24"/>
    </row>
    <row r="51" spans="1:11">
      <c r="A51" s="1" t="str">
        <f t="shared" si="2"/>
        <v/>
      </c>
      <c r="C51" s="146"/>
      <c r="D51" s="146"/>
      <c r="E51" s="146"/>
      <c r="F51" s="149" t="str">
        <f t="shared" si="0"/>
        <v/>
      </c>
      <c r="G51" s="149" t="str">
        <f t="shared" si="1"/>
        <v/>
      </c>
      <c r="H51" s="24"/>
    </row>
    <row r="52" spans="1:11">
      <c r="A52" s="1" t="str">
        <f t="shared" si="2"/>
        <v/>
      </c>
      <c r="C52" s="146"/>
      <c r="D52" s="146"/>
      <c r="E52" s="146"/>
      <c r="F52" s="149" t="str">
        <f t="shared" si="0"/>
        <v/>
      </c>
      <c r="G52" s="149" t="str">
        <f t="shared" si="1"/>
        <v/>
      </c>
      <c r="H52" s="24"/>
    </row>
    <row r="53" spans="1:11">
      <c r="A53" s="1" t="str">
        <f t="shared" si="2"/>
        <v/>
      </c>
      <c r="C53" s="146"/>
      <c r="D53" s="146"/>
      <c r="E53" s="146"/>
      <c r="F53" s="149" t="str">
        <f t="shared" si="0"/>
        <v/>
      </c>
      <c r="G53" s="149" t="str">
        <f t="shared" si="1"/>
        <v/>
      </c>
      <c r="H53" s="24"/>
    </row>
    <row r="54" spans="1:11">
      <c r="A54" s="1" t="str">
        <f t="shared" si="2"/>
        <v/>
      </c>
      <c r="C54" s="146"/>
      <c r="D54" s="146"/>
      <c r="E54" s="146"/>
      <c r="F54" s="149" t="str">
        <f t="shared" si="0"/>
        <v/>
      </c>
      <c r="G54" s="149" t="str">
        <f t="shared" si="1"/>
        <v/>
      </c>
      <c r="H54" s="24"/>
    </row>
    <row r="55" spans="1:11">
      <c r="A55" s="1" t="str">
        <f t="shared" si="2"/>
        <v/>
      </c>
      <c r="C55" s="146"/>
      <c r="D55" s="146"/>
      <c r="E55" s="146"/>
      <c r="F55" s="149" t="str">
        <f t="shared" si="0"/>
        <v/>
      </c>
      <c r="G55" s="149" t="str">
        <f t="shared" si="1"/>
        <v/>
      </c>
      <c r="H55" s="24"/>
    </row>
    <row r="56" spans="1:11">
      <c r="A56" s="1" t="str">
        <f t="shared" si="2"/>
        <v/>
      </c>
      <c r="C56" s="146"/>
      <c r="D56" s="146"/>
      <c r="E56" s="146"/>
      <c r="F56" s="149" t="str">
        <f t="shared" si="0"/>
        <v/>
      </c>
      <c r="G56" s="149" t="str">
        <f t="shared" si="1"/>
        <v/>
      </c>
      <c r="H56" s="24"/>
    </row>
    <row r="57" spans="1:11">
      <c r="A57" s="1" t="str">
        <f t="shared" si="2"/>
        <v/>
      </c>
      <c r="C57" s="146"/>
      <c r="D57" s="146"/>
      <c r="E57" s="146"/>
      <c r="F57" s="149" t="str">
        <f t="shared" si="0"/>
        <v/>
      </c>
      <c r="G57" s="149" t="str">
        <f t="shared" si="1"/>
        <v/>
      </c>
      <c r="H57" s="24"/>
    </row>
    <row r="58" spans="1:11">
      <c r="A58" s="1" t="str">
        <f t="shared" si="2"/>
        <v/>
      </c>
      <c r="C58" s="146"/>
      <c r="D58" s="146"/>
      <c r="E58" s="146"/>
      <c r="F58" s="149" t="str">
        <f t="shared" si="0"/>
        <v/>
      </c>
      <c r="G58" s="149" t="str">
        <f t="shared" si="1"/>
        <v/>
      </c>
      <c r="H58" s="24"/>
    </row>
    <row r="59" spans="1:11">
      <c r="A59" s="1" t="str">
        <f t="shared" si="2"/>
        <v/>
      </c>
      <c r="C59" s="146"/>
      <c r="D59" s="146"/>
      <c r="E59" s="146"/>
      <c r="F59" s="149" t="str">
        <f t="shared" si="0"/>
        <v/>
      </c>
      <c r="G59" s="149" t="str">
        <f t="shared" si="1"/>
        <v/>
      </c>
      <c r="H59" s="24"/>
    </row>
    <row r="60" spans="1:11">
      <c r="A60" s="1" t="str">
        <f t="shared" si="2"/>
        <v/>
      </c>
      <c r="C60" s="146"/>
      <c r="D60" s="146"/>
      <c r="E60" s="146"/>
      <c r="F60" s="149" t="str">
        <f t="shared" si="0"/>
        <v/>
      </c>
      <c r="G60" s="149" t="str">
        <f t="shared" si="1"/>
        <v/>
      </c>
      <c r="H60" s="24"/>
    </row>
    <row r="61" spans="1:11">
      <c r="F61" s="148"/>
    </row>
    <row r="62" spans="1:11">
      <c r="B62" s="1"/>
      <c r="C62" s="1"/>
      <c r="D62" s="1"/>
      <c r="E62" s="1"/>
      <c r="K62" s="24"/>
    </row>
    <row r="63" spans="1:11">
      <c r="B63" s="1"/>
      <c r="C63" s="1"/>
      <c r="D63" s="1"/>
      <c r="E63" s="1"/>
      <c r="K63" s="24"/>
    </row>
    <row r="64" spans="1:11">
      <c r="B64" s="12" t="s">
        <v>85</v>
      </c>
      <c r="C64" s="12"/>
      <c r="D64" s="12"/>
      <c r="E64" s="12"/>
      <c r="F64" s="12"/>
      <c r="G64" s="288" t="s">
        <v>86</v>
      </c>
      <c r="H64" s="12"/>
      <c r="I64" s="13"/>
      <c r="J64" s="13"/>
      <c r="K64" s="58"/>
    </row>
    <row r="65" spans="2:11">
      <c r="B65" s="12"/>
      <c r="C65" s="12"/>
      <c r="D65" s="12"/>
      <c r="E65" s="12"/>
      <c r="F65" s="12"/>
      <c r="G65" s="12"/>
      <c r="H65" s="12"/>
      <c r="I65" s="374" t="s">
        <v>87</v>
      </c>
      <c r="J65" s="374"/>
      <c r="K65" s="374"/>
    </row>
    <row r="66" spans="2:11">
      <c r="B66" s="85"/>
      <c r="C66" s="1"/>
      <c r="D66" s="1"/>
      <c r="E66" s="1"/>
      <c r="K66" s="24"/>
    </row>
  </sheetData>
  <sheetProtection algorithmName="SHA-512" hashValue="pNjz2qx3mPSsr0IDbpnaMW3zFwq560y3GLiL52nN/IgQZ9wdCwLKVmyFbzF4pvHkrIFUVlglGe1VbA1CrbNIwA==" saltValue="1F/P8FoU6EBp1eHJNxaoiA==" spinCount="100000" sheet="1" objects="1" scenarios="1" formatCells="0" formatColumns="0" formatRows="0"/>
  <mergeCells count="6">
    <mergeCell ref="I65:K65"/>
    <mergeCell ref="A1:I1"/>
    <mergeCell ref="E5:I5"/>
    <mergeCell ref="E6:I6"/>
    <mergeCell ref="E7:I7"/>
    <mergeCell ref="E4:I4"/>
  </mergeCells>
  <pageMargins left="0.70866141732283472" right="0.70866141732283472" top="0.74803149606299213" bottom="0.74803149606299213" header="0.31496062992125984" footer="0.31496062992125984"/>
  <pageSetup scale="49" orientation="portrait" horizontalDpi="200" verticalDpi="200" r:id="rId1"/>
  <headerFooter>
    <oddHeader>&amp;C&amp;"Arial,Bold"&amp;14&amp;A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C000"/>
  </sheetPr>
  <dimension ref="A1:IW93"/>
  <sheetViews>
    <sheetView zoomScale="96" zoomScaleNormal="96" zoomScaleSheetLayoutView="94" workbookViewId="0"/>
  </sheetViews>
  <sheetFormatPr defaultColWidth="8.77734375" defaultRowHeight="13.8"/>
  <cols>
    <col min="1" max="1" width="11.109375" style="24" bestFit="1" customWidth="1"/>
    <col min="2" max="5" width="8.77734375" style="24"/>
    <col min="6" max="6" width="12.77734375" style="24" customWidth="1"/>
    <col min="7" max="7" width="14.21875" style="24" customWidth="1"/>
    <col min="8" max="8" width="14.77734375" style="24" customWidth="1"/>
    <col min="9" max="9" width="28" style="24" customWidth="1"/>
    <col min="10" max="10" width="20.6640625" style="24" bestFit="1" customWidth="1"/>
    <col min="11" max="12" width="24.33203125" style="24" customWidth="1"/>
    <col min="13" max="13" width="22.77734375" style="24" customWidth="1"/>
    <col min="14" max="14" width="18.33203125" style="24" bestFit="1" customWidth="1"/>
    <col min="15" max="15" width="32.44140625" style="24" customWidth="1"/>
    <col min="16" max="17" width="20.6640625" style="24" customWidth="1"/>
    <col min="18" max="24" width="8.77734375" style="24"/>
    <col min="25" max="25" width="16.77734375" style="24" bestFit="1" customWidth="1"/>
    <col min="26" max="259" width="8.77734375" style="24"/>
    <col min="260" max="260" width="9.109375" style="24" bestFit="1" customWidth="1"/>
    <col min="261" max="16384" width="8.77734375" style="24"/>
  </cols>
  <sheetData>
    <row r="1" spans="1:17">
      <c r="A1" s="162" t="s">
        <v>84</v>
      </c>
      <c r="B1" s="290"/>
      <c r="C1" s="290"/>
      <c r="D1" s="290"/>
      <c r="E1" s="290"/>
      <c r="F1" s="290"/>
      <c r="G1" s="290"/>
      <c r="H1" s="290"/>
      <c r="I1" s="290"/>
      <c r="J1" s="290"/>
      <c r="K1" s="22"/>
      <c r="L1" s="22"/>
      <c r="M1" s="22"/>
      <c r="N1" s="22"/>
      <c r="O1" s="23"/>
      <c r="P1" s="22"/>
      <c r="Q1" s="22"/>
    </row>
    <row r="2" spans="1:17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P2" s="25"/>
      <c r="Q2" s="25"/>
    </row>
    <row r="3" spans="1:17" ht="14.4" thickBot="1">
      <c r="A3" s="25"/>
      <c r="B3" s="25"/>
      <c r="C3" s="25"/>
      <c r="D3" s="25"/>
      <c r="E3" s="25"/>
      <c r="F3" s="25"/>
      <c r="G3" s="25"/>
      <c r="H3" s="25"/>
      <c r="I3" s="429"/>
      <c r="J3" s="429"/>
      <c r="K3" s="289"/>
      <c r="L3" s="289"/>
      <c r="M3" s="289"/>
      <c r="N3" s="289"/>
      <c r="P3" s="289"/>
      <c r="Q3" s="289"/>
    </row>
    <row r="4" spans="1:17" ht="14.55" customHeight="1">
      <c r="A4" s="4" t="s">
        <v>1</v>
      </c>
      <c r="B4" s="26"/>
      <c r="C4" s="26"/>
      <c r="D4" s="27"/>
      <c r="E4" s="430" t="s">
        <v>119</v>
      </c>
      <c r="F4" s="431"/>
      <c r="G4" s="431"/>
      <c r="H4" s="431"/>
      <c r="I4" s="431"/>
      <c r="J4" s="432"/>
      <c r="K4" s="28"/>
      <c r="L4" s="28"/>
      <c r="M4" s="28"/>
      <c r="N4" s="28"/>
      <c r="P4" s="28"/>
      <c r="Q4" s="28"/>
    </row>
    <row r="5" spans="1:17">
      <c r="A5" s="7" t="s">
        <v>115</v>
      </c>
      <c r="B5" s="29"/>
      <c r="C5" s="29"/>
      <c r="D5" s="30"/>
      <c r="E5" s="433"/>
      <c r="F5" s="434"/>
      <c r="G5" s="434"/>
      <c r="H5" s="434"/>
      <c r="I5" s="434"/>
      <c r="J5" s="435"/>
      <c r="K5" s="28"/>
      <c r="L5" s="28"/>
      <c r="N5" s="28"/>
      <c r="P5" s="28"/>
      <c r="Q5" s="28"/>
    </row>
    <row r="6" spans="1:17" ht="30" customHeight="1">
      <c r="A6" s="7" t="s">
        <v>96</v>
      </c>
      <c r="B6" s="31"/>
      <c r="C6" s="31"/>
      <c r="D6" s="32"/>
      <c r="E6" s="436"/>
      <c r="F6" s="437"/>
      <c r="G6" s="437"/>
      <c r="H6" s="437"/>
      <c r="I6" s="437"/>
      <c r="J6" s="438"/>
      <c r="K6" s="33"/>
      <c r="L6" s="33"/>
      <c r="M6" s="33"/>
      <c r="N6" s="33"/>
      <c r="P6" s="33"/>
      <c r="Q6" s="33"/>
    </row>
    <row r="7" spans="1:17" ht="14.4" thickBot="1">
      <c r="A7" s="19" t="s">
        <v>67</v>
      </c>
      <c r="B7" s="34"/>
      <c r="C7" s="34"/>
      <c r="D7" s="35"/>
      <c r="E7" s="436"/>
      <c r="F7" s="437"/>
      <c r="G7" s="437"/>
      <c r="H7" s="437"/>
      <c r="I7" s="437"/>
      <c r="J7" s="438"/>
      <c r="K7" s="33"/>
      <c r="L7" s="33"/>
      <c r="M7" s="33"/>
      <c r="N7" s="33"/>
      <c r="P7" s="33"/>
      <c r="Q7" s="33"/>
    </row>
    <row r="8" spans="1:17" ht="14.4" thickBot="1"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P8" s="36"/>
      <c r="Q8" s="36"/>
    </row>
    <row r="9" spans="1:17" ht="16.8" customHeight="1" thickTop="1" thickBot="1">
      <c r="A9" s="439" t="s">
        <v>2</v>
      </c>
      <c r="B9" s="440"/>
      <c r="C9" s="440"/>
      <c r="D9" s="440"/>
      <c r="E9" s="440"/>
      <c r="F9" s="440"/>
      <c r="G9" s="440"/>
      <c r="H9" s="440"/>
      <c r="I9" s="440"/>
      <c r="J9" s="440"/>
      <c r="K9" s="37"/>
      <c r="L9" s="37"/>
      <c r="M9" s="37"/>
      <c r="N9" s="37"/>
      <c r="P9" s="37"/>
      <c r="Q9" s="37"/>
    </row>
    <row r="10" spans="1:17" ht="16.8" customHeight="1" thickTop="1">
      <c r="A10" s="38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P10" s="37"/>
      <c r="Q10" s="37"/>
    </row>
    <row r="11" spans="1:17" ht="14.4" thickBot="1">
      <c r="A11" s="38"/>
      <c r="B11" s="37"/>
      <c r="C11" s="37"/>
      <c r="D11" s="37"/>
      <c r="E11" s="37"/>
      <c r="F11" s="37"/>
      <c r="G11" s="37"/>
      <c r="H11" s="37"/>
      <c r="I11" s="37"/>
      <c r="J11" s="39" t="s">
        <v>0</v>
      </c>
      <c r="K11" s="39"/>
      <c r="L11" s="39"/>
      <c r="M11" s="37"/>
      <c r="N11" s="37"/>
      <c r="P11" s="37"/>
      <c r="Q11" s="37"/>
    </row>
    <row r="12" spans="1:17">
      <c r="A12" s="61" t="s">
        <v>3</v>
      </c>
      <c r="B12" s="62" t="s">
        <v>76</v>
      </c>
      <c r="C12" s="63"/>
      <c r="D12" s="64"/>
      <c r="E12" s="64"/>
      <c r="F12" s="64"/>
      <c r="G12" s="64"/>
      <c r="H12" s="64"/>
      <c r="I12" s="65"/>
      <c r="J12" s="203">
        <f>J13+J14</f>
        <v>0</v>
      </c>
      <c r="L12" s="264"/>
      <c r="M12" s="300"/>
      <c r="N12" s="40"/>
      <c r="P12" s="40"/>
      <c r="Q12" s="40"/>
    </row>
    <row r="13" spans="1:17" ht="54.6" customHeight="1">
      <c r="A13" s="301"/>
      <c r="B13" s="302" t="s">
        <v>126</v>
      </c>
      <c r="C13" s="13"/>
      <c r="D13" s="303"/>
      <c r="E13" s="303"/>
      <c r="F13" s="303"/>
      <c r="G13" s="303"/>
      <c r="H13" s="303"/>
      <c r="I13" s="304"/>
      <c r="J13" s="305">
        <f>K78+K79</f>
        <v>0</v>
      </c>
      <c r="K13" s="264" t="str">
        <f>IF(J16=0,"",IF(L13&gt;J13,"A Támogató által előírt kötelező önrésznél kevesebb, kérem javítsa!","" ))</f>
        <v/>
      </c>
      <c r="L13" s="348">
        <f>J16*0.46</f>
        <v>0</v>
      </c>
      <c r="M13" s="300"/>
      <c r="N13" s="40"/>
      <c r="P13" s="40"/>
      <c r="Q13" s="40"/>
    </row>
    <row r="14" spans="1:17">
      <c r="A14" s="66"/>
      <c r="B14" s="302" t="s">
        <v>127</v>
      </c>
      <c r="C14" s="67"/>
      <c r="D14" s="68"/>
      <c r="E14" s="68"/>
      <c r="F14" s="68"/>
      <c r="G14" s="68"/>
      <c r="H14" s="68"/>
      <c r="I14" s="69"/>
      <c r="J14" s="305">
        <f>L78+L79+L82</f>
        <v>0</v>
      </c>
      <c r="K14" s="40"/>
      <c r="L14" s="40"/>
      <c r="M14" s="40"/>
      <c r="N14" s="40"/>
      <c r="P14" s="40"/>
      <c r="Q14" s="40"/>
    </row>
    <row r="15" spans="1:17">
      <c r="A15" s="66" t="s">
        <v>4</v>
      </c>
      <c r="B15" s="70" t="s">
        <v>5</v>
      </c>
      <c r="C15" s="67"/>
      <c r="D15" s="68"/>
      <c r="E15" s="68"/>
      <c r="F15" s="68"/>
      <c r="G15" s="68"/>
      <c r="H15" s="68"/>
      <c r="I15" s="69"/>
      <c r="J15" s="205">
        <f>M78</f>
        <v>0</v>
      </c>
      <c r="K15" s="207" t="str">
        <f>IF(J15&gt;80000000,"A maximális pályázható összeg 80MFt, kérem csökkentse a költségeket!","")</f>
        <v/>
      </c>
      <c r="L15" s="207" t="str">
        <f>IF(J15&gt;80000000,"A maximális pályázható összeg 80MFt, kérem csökkentse a költségeket!","")</f>
        <v/>
      </c>
      <c r="M15" s="40"/>
      <c r="N15" s="40"/>
      <c r="P15" s="40"/>
      <c r="Q15" s="40"/>
    </row>
    <row r="16" spans="1:17" ht="14.4" thickBot="1">
      <c r="A16" s="71" t="s">
        <v>6</v>
      </c>
      <c r="B16" s="72" t="s">
        <v>7</v>
      </c>
      <c r="C16" s="73"/>
      <c r="D16" s="74"/>
      <c r="E16" s="74"/>
      <c r="F16" s="74"/>
      <c r="G16" s="74"/>
      <c r="H16" s="74"/>
      <c r="I16" s="75"/>
      <c r="J16" s="206">
        <f>J85</f>
        <v>0</v>
      </c>
      <c r="N16" s="42"/>
      <c r="P16" s="42"/>
      <c r="Q16" s="42"/>
    </row>
    <row r="17" spans="1:257" ht="14.4" thickBo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P17" s="43"/>
      <c r="Q17" s="43"/>
    </row>
    <row r="18" spans="1:257" ht="31.8" customHeight="1" thickTop="1" thickBot="1">
      <c r="A18" s="44" t="s">
        <v>64</v>
      </c>
      <c r="B18" s="45"/>
      <c r="C18" s="45"/>
      <c r="D18" s="45"/>
      <c r="E18" s="45"/>
      <c r="F18" s="45"/>
      <c r="G18" s="45"/>
      <c r="H18" s="45"/>
      <c r="I18" s="45"/>
      <c r="J18" s="46"/>
      <c r="K18" s="45"/>
      <c r="L18" s="45"/>
      <c r="M18" s="45"/>
      <c r="N18" s="45"/>
      <c r="O18" s="37"/>
      <c r="P18" s="37"/>
      <c r="Q18" s="37"/>
    </row>
    <row r="19" spans="1:257" ht="15" thickTop="1" thickBot="1">
      <c r="A19" s="4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P19" s="37"/>
      <c r="Q19" s="37"/>
    </row>
    <row r="20" spans="1:257" s="156" customFormat="1" ht="92.4">
      <c r="A20" s="150" t="s">
        <v>65</v>
      </c>
      <c r="B20" s="410" t="s">
        <v>8</v>
      </c>
      <c r="C20" s="411"/>
      <c r="D20" s="411"/>
      <c r="E20" s="411"/>
      <c r="F20" s="411"/>
      <c r="G20" s="411"/>
      <c r="H20" s="411"/>
      <c r="I20" s="412"/>
      <c r="J20" s="151" t="s">
        <v>82</v>
      </c>
      <c r="K20" s="152" t="s">
        <v>128</v>
      </c>
      <c r="L20" s="152" t="s">
        <v>129</v>
      </c>
      <c r="M20" s="151" t="s">
        <v>83</v>
      </c>
      <c r="N20" s="153" t="s">
        <v>66</v>
      </c>
      <c r="O20" s="154"/>
      <c r="P20" s="154"/>
      <c r="Q20" s="154"/>
      <c r="R20" s="154"/>
      <c r="S20" s="154"/>
      <c r="T20" s="154"/>
      <c r="U20" s="154"/>
      <c r="V20" s="155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4"/>
      <c r="DG20" s="154"/>
      <c r="DH20" s="154"/>
      <c r="DI20" s="154"/>
      <c r="DJ20" s="154"/>
      <c r="DK20" s="154"/>
      <c r="DL20" s="154"/>
      <c r="DM20" s="154"/>
      <c r="DN20" s="154"/>
      <c r="DO20" s="154"/>
      <c r="DP20" s="154"/>
      <c r="DQ20" s="154"/>
      <c r="DR20" s="154"/>
      <c r="DS20" s="154"/>
      <c r="DT20" s="154"/>
      <c r="DU20" s="154"/>
      <c r="DV20" s="154"/>
      <c r="DW20" s="154"/>
      <c r="DX20" s="154"/>
      <c r="DY20" s="154"/>
      <c r="DZ20" s="154"/>
      <c r="EA20" s="154"/>
      <c r="EB20" s="154"/>
      <c r="EC20" s="154"/>
      <c r="ED20" s="154"/>
      <c r="EE20" s="154"/>
      <c r="EF20" s="154"/>
      <c r="EG20" s="154"/>
      <c r="EH20" s="154"/>
      <c r="EI20" s="154"/>
      <c r="EJ20" s="154"/>
      <c r="EK20" s="154"/>
      <c r="EL20" s="154"/>
      <c r="EM20" s="154"/>
      <c r="EN20" s="154"/>
      <c r="EO20" s="154"/>
      <c r="EP20" s="154"/>
      <c r="EQ20" s="154"/>
      <c r="ER20" s="154"/>
      <c r="ES20" s="154"/>
      <c r="ET20" s="154"/>
      <c r="EU20" s="154"/>
      <c r="EV20" s="154"/>
      <c r="EW20" s="154"/>
      <c r="EX20" s="154"/>
      <c r="EY20" s="154"/>
      <c r="EZ20" s="154"/>
      <c r="FA20" s="154"/>
      <c r="FB20" s="154"/>
      <c r="FC20" s="154"/>
      <c r="FD20" s="154"/>
      <c r="FE20" s="154"/>
      <c r="FF20" s="154"/>
      <c r="FG20" s="154"/>
      <c r="FH20" s="154"/>
      <c r="FI20" s="154"/>
      <c r="FJ20" s="154"/>
      <c r="FK20" s="154"/>
      <c r="FL20" s="154"/>
      <c r="FM20" s="154"/>
      <c r="FN20" s="154"/>
      <c r="FO20" s="154"/>
      <c r="FP20" s="154"/>
      <c r="FQ20" s="154"/>
      <c r="FR20" s="154"/>
      <c r="FS20" s="154"/>
      <c r="FT20" s="154"/>
      <c r="FU20" s="154"/>
      <c r="FV20" s="154"/>
      <c r="FW20" s="154"/>
      <c r="FX20" s="154"/>
      <c r="FY20" s="154"/>
      <c r="FZ20" s="154"/>
      <c r="GA20" s="154"/>
      <c r="GB20" s="154"/>
      <c r="GC20" s="154"/>
      <c r="GD20" s="154"/>
      <c r="GE20" s="154"/>
      <c r="GF20" s="154"/>
      <c r="GG20" s="154"/>
      <c r="GH20" s="154"/>
      <c r="GI20" s="154"/>
      <c r="GJ20" s="154"/>
      <c r="GK20" s="154"/>
      <c r="GL20" s="154"/>
      <c r="GM20" s="154"/>
      <c r="GN20" s="154"/>
      <c r="GO20" s="154"/>
      <c r="GP20" s="154"/>
      <c r="GQ20" s="154"/>
      <c r="GR20" s="154"/>
      <c r="GS20" s="154"/>
      <c r="GT20" s="154"/>
      <c r="GU20" s="154"/>
      <c r="GV20" s="154"/>
      <c r="GW20" s="154"/>
      <c r="GX20" s="154"/>
      <c r="GY20" s="154"/>
      <c r="GZ20" s="154"/>
      <c r="HA20" s="154"/>
      <c r="HB20" s="154"/>
      <c r="HC20" s="154"/>
      <c r="HD20" s="154"/>
      <c r="HE20" s="154"/>
      <c r="HF20" s="154"/>
      <c r="HG20" s="154"/>
      <c r="HH20" s="154"/>
      <c r="HI20" s="154"/>
      <c r="HJ20" s="154"/>
      <c r="HK20" s="154"/>
      <c r="HL20" s="154"/>
      <c r="HM20" s="154"/>
      <c r="HN20" s="154"/>
      <c r="HO20" s="154"/>
      <c r="HP20" s="154"/>
      <c r="HQ20" s="154"/>
      <c r="HR20" s="154"/>
      <c r="HS20" s="154"/>
      <c r="HT20" s="154"/>
      <c r="HU20" s="154"/>
      <c r="HV20" s="154"/>
      <c r="HW20" s="154"/>
      <c r="HX20" s="154"/>
      <c r="HY20" s="154"/>
      <c r="HZ20" s="154"/>
      <c r="IA20" s="154"/>
      <c r="IB20" s="154"/>
      <c r="IC20" s="154"/>
      <c r="ID20" s="154"/>
      <c r="IE20" s="154"/>
      <c r="IF20" s="154"/>
      <c r="IG20" s="154"/>
      <c r="IH20" s="154"/>
      <c r="II20" s="154"/>
      <c r="IJ20" s="154"/>
      <c r="IK20" s="154"/>
      <c r="IL20" s="154"/>
      <c r="IM20" s="154"/>
      <c r="IN20" s="154"/>
      <c r="IO20" s="154"/>
      <c r="IP20" s="154"/>
      <c r="IQ20" s="154"/>
      <c r="IR20" s="154"/>
      <c r="IS20" s="154"/>
      <c r="IT20" s="154"/>
      <c r="IU20" s="154"/>
      <c r="IV20" s="154"/>
      <c r="IW20" s="154"/>
    </row>
    <row r="21" spans="1:257" s="91" customFormat="1" ht="14.4" thickBot="1">
      <c r="A21" s="87" t="s">
        <v>21</v>
      </c>
      <c r="B21" s="88"/>
      <c r="C21" s="88"/>
      <c r="D21" s="88"/>
      <c r="E21" s="88"/>
      <c r="F21" s="88" t="s">
        <v>88</v>
      </c>
      <c r="G21" s="88"/>
      <c r="H21" s="88"/>
      <c r="I21" s="88"/>
      <c r="J21" s="88" t="s">
        <v>89</v>
      </c>
      <c r="K21" s="88" t="s">
        <v>90</v>
      </c>
      <c r="L21" s="88" t="s">
        <v>91</v>
      </c>
      <c r="M21" s="88" t="s">
        <v>92</v>
      </c>
      <c r="N21" s="89" t="s">
        <v>130</v>
      </c>
      <c r="O21" s="114"/>
      <c r="P21" s="88"/>
      <c r="Q21" s="88"/>
      <c r="R21" s="88"/>
      <c r="S21" s="88"/>
      <c r="T21" s="88"/>
      <c r="U21" s="88"/>
      <c r="V21" s="90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  <c r="IU21" s="88"/>
      <c r="IV21" s="88"/>
      <c r="IW21" s="88"/>
    </row>
    <row r="22" spans="1:257" ht="14.4" thickBot="1">
      <c r="A22" s="103" t="s">
        <v>3</v>
      </c>
      <c r="B22" s="104" t="s">
        <v>9</v>
      </c>
      <c r="C22" s="119"/>
      <c r="D22" s="119"/>
      <c r="E22" s="119"/>
      <c r="F22" s="120"/>
      <c r="G22" s="121"/>
      <c r="H22" s="120"/>
      <c r="I22" s="122"/>
      <c r="J22" s="166">
        <f>SUM(J23:J29)</f>
        <v>0</v>
      </c>
      <c r="K22" s="166">
        <f>SUM(K23:K29)</f>
        <v>0</v>
      </c>
      <c r="L22" s="166">
        <f>SUM(L23:L29)</f>
        <v>0</v>
      </c>
      <c r="M22" s="218">
        <f>SUM(M23:M29)</f>
        <v>0</v>
      </c>
      <c r="N22" s="109"/>
      <c r="O22" s="114" t="str">
        <f t="shared" ref="O22:O77" si="0">IF(M22&lt;0,"Negatív szám, nem szerepelhet, kérem javítsa!",IF((K22+L22+M22)=J22,"","Kérem javítsa, mert a saját forrás+igényelt támogatás összege eltér a tervezett költségtől!"))</f>
        <v/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  <c r="IV22" s="43"/>
      <c r="IW22" s="43"/>
    </row>
    <row r="23" spans="1:257">
      <c r="A23" s="100" t="s">
        <v>10</v>
      </c>
      <c r="B23" s="101" t="s">
        <v>111</v>
      </c>
      <c r="C23" s="102"/>
      <c r="D23" s="102"/>
      <c r="E23" s="102"/>
      <c r="F23" s="102"/>
      <c r="G23" s="102"/>
      <c r="H23" s="102"/>
      <c r="I23" s="60"/>
      <c r="J23" s="167">
        <f>Tag1_Bérktg!L2</f>
        <v>0</v>
      </c>
      <c r="K23" s="168"/>
      <c r="L23" s="168"/>
      <c r="M23" s="306">
        <f>J23-K23-L23</f>
        <v>0</v>
      </c>
      <c r="N23" s="278"/>
      <c r="O23" s="114" t="str">
        <f t="shared" si="0"/>
        <v/>
      </c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  <c r="IV23" s="43"/>
      <c r="IW23" s="43"/>
    </row>
    <row r="24" spans="1:257">
      <c r="A24" s="76" t="s">
        <v>11</v>
      </c>
      <c r="B24" s="82" t="s">
        <v>112</v>
      </c>
      <c r="C24" s="49"/>
      <c r="D24" s="49"/>
      <c r="E24" s="49"/>
      <c r="F24" s="49"/>
      <c r="G24" s="49"/>
      <c r="H24" s="49"/>
      <c r="I24" s="50"/>
      <c r="J24" s="167">
        <f>Tag1_Bérktg!L5</f>
        <v>0</v>
      </c>
      <c r="K24" s="168"/>
      <c r="L24" s="168"/>
      <c r="M24" s="306">
        <f t="shared" ref="M24:M29" si="1">J24-K24-L24</f>
        <v>0</v>
      </c>
      <c r="N24" s="278"/>
      <c r="O24" s="114" t="str">
        <f t="shared" si="0"/>
        <v/>
      </c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  <c r="IW24" s="43"/>
    </row>
    <row r="25" spans="1:257">
      <c r="A25" s="77" t="s">
        <v>12</v>
      </c>
      <c r="B25" s="83" t="s">
        <v>13</v>
      </c>
      <c r="C25" s="41"/>
      <c r="D25" s="41"/>
      <c r="E25" s="41"/>
      <c r="F25" s="41"/>
      <c r="G25" s="49"/>
      <c r="H25" s="51"/>
      <c r="I25" s="50"/>
      <c r="J25" s="167">
        <f>Tag1_Bérktg!L3</f>
        <v>0</v>
      </c>
      <c r="K25" s="168"/>
      <c r="L25" s="168"/>
      <c r="M25" s="306">
        <f t="shared" si="1"/>
        <v>0</v>
      </c>
      <c r="N25" s="278"/>
      <c r="O25" s="114" t="str">
        <f t="shared" si="0"/>
        <v/>
      </c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  <c r="IV25" s="43"/>
      <c r="IW25" s="43"/>
    </row>
    <row r="26" spans="1:257">
      <c r="A26" s="77" t="s">
        <v>14</v>
      </c>
      <c r="B26" s="83" t="s">
        <v>113</v>
      </c>
      <c r="C26" s="41"/>
      <c r="D26" s="41"/>
      <c r="E26" s="41"/>
      <c r="F26" s="41"/>
      <c r="G26" s="49"/>
      <c r="H26" s="51"/>
      <c r="I26" s="50"/>
      <c r="J26" s="167">
        <f>Tag1_Bérktg!L6</f>
        <v>0</v>
      </c>
      <c r="K26" s="168"/>
      <c r="L26" s="168"/>
      <c r="M26" s="306">
        <f t="shared" si="1"/>
        <v>0</v>
      </c>
      <c r="N26" s="278"/>
      <c r="O26" s="114" t="str">
        <f t="shared" si="0"/>
        <v/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  <c r="IU26" s="43"/>
      <c r="IV26" s="43"/>
      <c r="IW26" s="43"/>
    </row>
    <row r="27" spans="1:257">
      <c r="A27" s="77" t="s">
        <v>114</v>
      </c>
      <c r="B27" s="83" t="s">
        <v>120</v>
      </c>
      <c r="C27" s="41"/>
      <c r="D27" s="41"/>
      <c r="E27" s="41"/>
      <c r="F27" s="41"/>
      <c r="G27" s="49"/>
      <c r="H27" s="51"/>
      <c r="I27" s="50"/>
      <c r="J27" s="167">
        <f>Tag1_Bérktg!L4</f>
        <v>0</v>
      </c>
      <c r="K27" s="168"/>
      <c r="L27" s="168"/>
      <c r="M27" s="306">
        <f t="shared" si="1"/>
        <v>0</v>
      </c>
      <c r="N27" s="278"/>
      <c r="O27" s="114" t="str">
        <f t="shared" si="0"/>
        <v/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  <c r="IU27" s="43"/>
      <c r="IV27" s="43"/>
      <c r="IW27" s="43"/>
    </row>
    <row r="28" spans="1:257">
      <c r="A28" s="77" t="s">
        <v>131</v>
      </c>
      <c r="B28" s="83" t="s">
        <v>132</v>
      </c>
      <c r="C28" s="41"/>
      <c r="D28" s="41"/>
      <c r="E28" s="41"/>
      <c r="F28" s="41"/>
      <c r="G28" s="49"/>
      <c r="H28" s="51"/>
      <c r="I28" s="50"/>
      <c r="J28" s="167">
        <f>Tag1_Bérktg!L7</f>
        <v>0</v>
      </c>
      <c r="K28" s="168"/>
      <c r="L28" s="168"/>
      <c r="M28" s="306">
        <f t="shared" si="1"/>
        <v>0</v>
      </c>
      <c r="N28" s="278"/>
      <c r="O28" s="114" t="str">
        <f t="shared" si="0"/>
        <v/>
      </c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  <c r="IV28" s="43"/>
      <c r="IW28" s="43"/>
    </row>
    <row r="29" spans="1:257" ht="14.4" thickBot="1">
      <c r="A29" s="77" t="s">
        <v>133</v>
      </c>
      <c r="B29" s="83" t="s">
        <v>15</v>
      </c>
      <c r="C29" s="41"/>
      <c r="D29" s="41"/>
      <c r="E29" s="41"/>
      <c r="F29" s="41"/>
      <c r="G29" s="49"/>
      <c r="H29" s="51"/>
      <c r="I29" s="50"/>
      <c r="J29" s="168"/>
      <c r="K29" s="168"/>
      <c r="L29" s="168"/>
      <c r="M29" s="306">
        <f t="shared" si="1"/>
        <v>0</v>
      </c>
      <c r="N29" s="278"/>
      <c r="O29" s="114" t="str">
        <f t="shared" si="0"/>
        <v/>
      </c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</row>
    <row r="30" spans="1:257" ht="14.4" thickBot="1">
      <c r="A30" s="103" t="s">
        <v>4</v>
      </c>
      <c r="B30" s="104" t="s">
        <v>117</v>
      </c>
      <c r="C30" s="119"/>
      <c r="D30" s="287"/>
      <c r="E30" s="119"/>
      <c r="F30" s="120"/>
      <c r="G30" s="121"/>
      <c r="H30" s="120"/>
      <c r="I30" s="122"/>
      <c r="J30" s="218">
        <f>J31+J37+J43+J49+J55+J64</f>
        <v>0</v>
      </c>
      <c r="K30" s="218">
        <f>K31+K37+K43+K49+K55+K64</f>
        <v>0</v>
      </c>
      <c r="L30" s="218">
        <f>L31+L37+L43+L49+L55+L64</f>
        <v>0</v>
      </c>
      <c r="M30" s="218">
        <f>M31+M37+M43+M49+M55+M64</f>
        <v>0</v>
      </c>
      <c r="N30" s="123"/>
      <c r="O30" s="114" t="str">
        <f t="shared" si="0"/>
        <v/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</row>
    <row r="31" spans="1:257" ht="14.4" thickBot="1">
      <c r="A31" s="94" t="s">
        <v>16</v>
      </c>
      <c r="B31" s="124" t="s">
        <v>41</v>
      </c>
      <c r="C31" s="125"/>
      <c r="D31" s="125"/>
      <c r="E31" s="125"/>
      <c r="F31" s="125"/>
      <c r="G31" s="125"/>
      <c r="H31" s="126"/>
      <c r="I31" s="127"/>
      <c r="J31" s="224">
        <f>SUM(J32:J36)</f>
        <v>0</v>
      </c>
      <c r="K31" s="224">
        <f>SUM(K32:K36)</f>
        <v>0</v>
      </c>
      <c r="L31" s="224">
        <f>SUM(L32:L36)</f>
        <v>0</v>
      </c>
      <c r="M31" s="224">
        <f>SUM(M32:M36)</f>
        <v>0</v>
      </c>
      <c r="N31" s="128"/>
      <c r="O31" s="114" t="str">
        <f t="shared" si="0"/>
        <v/>
      </c>
      <c r="IW31" s="24">
        <v>150000</v>
      </c>
    </row>
    <row r="32" spans="1:257">
      <c r="A32" s="454" t="s">
        <v>26</v>
      </c>
      <c r="B32" s="307"/>
      <c r="D32" s="41"/>
      <c r="E32" s="41"/>
      <c r="F32" s="41"/>
      <c r="G32" s="41"/>
      <c r="H32" s="51"/>
      <c r="I32" s="53"/>
      <c r="J32" s="168"/>
      <c r="K32" s="168"/>
      <c r="L32" s="168"/>
      <c r="M32" s="306">
        <f t="shared" ref="M32:M36" si="2">J32-K32-L32</f>
        <v>0</v>
      </c>
      <c r="N32" s="278"/>
      <c r="O32" s="114" t="str">
        <f t="shared" si="0"/>
        <v/>
      </c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  <c r="IV32" s="43"/>
      <c r="IW32" s="43"/>
    </row>
    <row r="33" spans="1:257">
      <c r="A33" s="78" t="s">
        <v>27</v>
      </c>
      <c r="B33" s="54"/>
      <c r="C33" s="41"/>
      <c r="D33" s="41"/>
      <c r="E33" s="41"/>
      <c r="F33" s="41"/>
      <c r="G33" s="41"/>
      <c r="H33" s="51"/>
      <c r="I33" s="53"/>
      <c r="J33" s="168"/>
      <c r="K33" s="168"/>
      <c r="L33" s="168"/>
      <c r="M33" s="306">
        <f t="shared" si="2"/>
        <v>0</v>
      </c>
      <c r="N33" s="278"/>
      <c r="O33" s="114" t="str">
        <f t="shared" si="0"/>
        <v/>
      </c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  <c r="IV33" s="43"/>
      <c r="IW33" s="43"/>
    </row>
    <row r="34" spans="1:257">
      <c r="A34" s="78" t="s">
        <v>28</v>
      </c>
      <c r="B34" s="54"/>
      <c r="C34" s="41"/>
      <c r="D34" s="41"/>
      <c r="E34" s="41"/>
      <c r="F34" s="41"/>
      <c r="G34" s="41"/>
      <c r="H34" s="51"/>
      <c r="I34" s="53"/>
      <c r="J34" s="168"/>
      <c r="K34" s="168"/>
      <c r="L34" s="168"/>
      <c r="M34" s="306">
        <f t="shared" si="2"/>
        <v>0</v>
      </c>
      <c r="N34" s="278"/>
      <c r="O34" s="114" t="str">
        <f t="shared" si="0"/>
        <v/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  <c r="IV34" s="43"/>
      <c r="IW34" s="43"/>
    </row>
    <row r="35" spans="1:257">
      <c r="A35" s="78" t="s">
        <v>29</v>
      </c>
      <c r="B35" s="54"/>
      <c r="C35" s="41"/>
      <c r="D35" s="41"/>
      <c r="E35" s="41"/>
      <c r="F35" s="41"/>
      <c r="G35" s="41"/>
      <c r="H35" s="51"/>
      <c r="I35" s="53"/>
      <c r="J35" s="168"/>
      <c r="K35" s="168"/>
      <c r="L35" s="168"/>
      <c r="M35" s="306">
        <f t="shared" si="2"/>
        <v>0</v>
      </c>
      <c r="N35" s="279"/>
      <c r="O35" s="114" t="str">
        <f t="shared" si="0"/>
        <v/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  <c r="IV35" s="43"/>
      <c r="IW35" s="43"/>
    </row>
    <row r="36" spans="1:257" ht="14.4" thickBot="1">
      <c r="A36" s="78" t="s">
        <v>40</v>
      </c>
      <c r="B36" s="54"/>
      <c r="C36" s="41"/>
      <c r="D36" s="41"/>
      <c r="E36" s="41"/>
      <c r="F36" s="41"/>
      <c r="G36" s="41"/>
      <c r="H36" s="51"/>
      <c r="I36" s="53"/>
      <c r="J36" s="168"/>
      <c r="K36" s="168"/>
      <c r="L36" s="168"/>
      <c r="M36" s="306">
        <f t="shared" si="2"/>
        <v>0</v>
      </c>
      <c r="N36" s="280"/>
      <c r="O36" s="114" t="str">
        <f t="shared" si="0"/>
        <v/>
      </c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  <c r="IV36" s="43"/>
      <c r="IW36" s="43"/>
    </row>
    <row r="37" spans="1:257" ht="14.4" thickBot="1">
      <c r="A37" s="94" t="s">
        <v>30</v>
      </c>
      <c r="B37" s="124" t="s">
        <v>34</v>
      </c>
      <c r="C37" s="125"/>
      <c r="D37" s="125"/>
      <c r="E37" s="125"/>
      <c r="F37" s="125"/>
      <c r="G37" s="125"/>
      <c r="H37" s="126"/>
      <c r="I37" s="127"/>
      <c r="J37" s="224">
        <f>SUM(J38:J42)</f>
        <v>0</v>
      </c>
      <c r="K37" s="224">
        <f>SUM(K38:K42)</f>
        <v>0</v>
      </c>
      <c r="L37" s="224">
        <f>SUM(L38:L42)</f>
        <v>0</v>
      </c>
      <c r="M37" s="224">
        <f>SUM(M38:M42)</f>
        <v>0</v>
      </c>
      <c r="N37" s="128"/>
      <c r="O37" s="114" t="str">
        <f t="shared" si="0"/>
        <v/>
      </c>
    </row>
    <row r="38" spans="1:257">
      <c r="A38" s="78" t="s">
        <v>50</v>
      </c>
      <c r="B38" s="48"/>
      <c r="C38" s="41"/>
      <c r="D38" s="41"/>
      <c r="E38" s="41"/>
      <c r="F38" s="41"/>
      <c r="G38" s="41"/>
      <c r="H38" s="51"/>
      <c r="I38" s="53"/>
      <c r="J38" s="168"/>
      <c r="K38" s="168"/>
      <c r="L38" s="168"/>
      <c r="M38" s="306">
        <f t="shared" ref="M38:M42" si="3">J38-K38-L38</f>
        <v>0</v>
      </c>
      <c r="N38" s="279"/>
      <c r="O38" s="114" t="str">
        <f t="shared" si="0"/>
        <v/>
      </c>
    </row>
    <row r="39" spans="1:257">
      <c r="A39" s="78" t="s">
        <v>51</v>
      </c>
      <c r="B39" s="48"/>
      <c r="C39" s="41"/>
      <c r="D39" s="41"/>
      <c r="E39" s="41"/>
      <c r="F39" s="41"/>
      <c r="G39" s="41"/>
      <c r="H39" s="51"/>
      <c r="I39" s="53"/>
      <c r="J39" s="168"/>
      <c r="K39" s="168"/>
      <c r="L39" s="168"/>
      <c r="M39" s="306">
        <f t="shared" si="3"/>
        <v>0</v>
      </c>
      <c r="N39" s="279"/>
      <c r="O39" s="114" t="str">
        <f t="shared" si="0"/>
        <v/>
      </c>
    </row>
    <row r="40" spans="1:257">
      <c r="A40" s="78" t="s">
        <v>52</v>
      </c>
      <c r="B40" s="48"/>
      <c r="C40" s="41"/>
      <c r="D40" s="41"/>
      <c r="E40" s="41"/>
      <c r="F40" s="41"/>
      <c r="G40" s="41"/>
      <c r="H40" s="51"/>
      <c r="I40" s="53"/>
      <c r="J40" s="168"/>
      <c r="K40" s="168"/>
      <c r="L40" s="168"/>
      <c r="M40" s="306">
        <f t="shared" si="3"/>
        <v>0</v>
      </c>
      <c r="N40" s="279"/>
      <c r="O40" s="114" t="str">
        <f t="shared" si="0"/>
        <v/>
      </c>
    </row>
    <row r="41" spans="1:257">
      <c r="A41" s="78" t="s">
        <v>53</v>
      </c>
      <c r="B41" s="48"/>
      <c r="C41" s="41"/>
      <c r="D41" s="41"/>
      <c r="E41" s="41"/>
      <c r="F41" s="41"/>
      <c r="G41" s="41"/>
      <c r="H41" s="51"/>
      <c r="I41" s="53"/>
      <c r="J41" s="168"/>
      <c r="K41" s="168"/>
      <c r="L41" s="168"/>
      <c r="M41" s="306">
        <f t="shared" si="3"/>
        <v>0</v>
      </c>
      <c r="N41" s="279"/>
      <c r="O41" s="114" t="str">
        <f t="shared" si="0"/>
        <v/>
      </c>
    </row>
    <row r="42" spans="1:257" ht="14.4" thickBot="1">
      <c r="A42" s="78" t="s">
        <v>54</v>
      </c>
      <c r="B42" s="48"/>
      <c r="C42" s="41"/>
      <c r="D42" s="41"/>
      <c r="E42" s="41"/>
      <c r="F42" s="41"/>
      <c r="G42" s="41"/>
      <c r="H42" s="51"/>
      <c r="I42" s="53"/>
      <c r="J42" s="168"/>
      <c r="K42" s="168"/>
      <c r="L42" s="168"/>
      <c r="M42" s="306">
        <f t="shared" si="3"/>
        <v>0</v>
      </c>
      <c r="N42" s="279"/>
      <c r="O42" s="114" t="str">
        <f t="shared" si="0"/>
        <v/>
      </c>
    </row>
    <row r="43" spans="1:257" ht="14.4" thickBot="1">
      <c r="A43" s="94" t="s">
        <v>31</v>
      </c>
      <c r="B43" s="124" t="s">
        <v>24</v>
      </c>
      <c r="C43" s="125"/>
      <c r="D43" s="125"/>
      <c r="E43" s="125"/>
      <c r="F43" s="125"/>
      <c r="G43" s="125"/>
      <c r="H43" s="126"/>
      <c r="I43" s="127"/>
      <c r="J43" s="224">
        <f>SUM(J44:J48)</f>
        <v>0</v>
      </c>
      <c r="K43" s="224">
        <f>SUM(K44:K48)</f>
        <v>0</v>
      </c>
      <c r="L43" s="224">
        <f>SUM(L44:L48)</f>
        <v>0</v>
      </c>
      <c r="M43" s="224">
        <f>SUM(M44:M48)</f>
        <v>0</v>
      </c>
      <c r="N43" s="128"/>
      <c r="O43" s="114" t="str">
        <f t="shared" si="0"/>
        <v/>
      </c>
    </row>
    <row r="44" spans="1:257">
      <c r="A44" s="78" t="s">
        <v>33</v>
      </c>
      <c r="B44" s="308"/>
      <c r="C44" s="41"/>
      <c r="D44" s="41"/>
      <c r="E44" s="41"/>
      <c r="F44" s="41"/>
      <c r="G44" s="41"/>
      <c r="H44" s="51"/>
      <c r="I44" s="53"/>
      <c r="J44" s="168"/>
      <c r="K44" s="168"/>
      <c r="L44" s="168"/>
      <c r="M44" s="306">
        <f t="shared" ref="M44:M48" si="4">J44-K44-L44</f>
        <v>0</v>
      </c>
      <c r="N44" s="279"/>
      <c r="O44" s="114" t="str">
        <f t="shared" si="0"/>
        <v/>
      </c>
    </row>
    <row r="45" spans="1:257">
      <c r="A45" s="78" t="s">
        <v>35</v>
      </c>
      <c r="B45" s="55"/>
      <c r="C45" s="41"/>
      <c r="D45" s="41"/>
      <c r="E45" s="41"/>
      <c r="F45" s="41"/>
      <c r="G45" s="41"/>
      <c r="H45" s="51"/>
      <c r="I45" s="53"/>
      <c r="J45" s="168"/>
      <c r="K45" s="168"/>
      <c r="L45" s="168"/>
      <c r="M45" s="306">
        <f t="shared" si="4"/>
        <v>0</v>
      </c>
      <c r="N45" s="279"/>
      <c r="O45" s="114" t="str">
        <f t="shared" si="0"/>
        <v/>
      </c>
    </row>
    <row r="46" spans="1:257">
      <c r="A46" s="78" t="s">
        <v>37</v>
      </c>
      <c r="B46" s="55"/>
      <c r="C46" s="41"/>
      <c r="D46" s="41"/>
      <c r="E46" s="41"/>
      <c r="F46" s="41"/>
      <c r="G46" s="41"/>
      <c r="H46" s="51"/>
      <c r="I46" s="53"/>
      <c r="J46" s="168"/>
      <c r="K46" s="168"/>
      <c r="L46" s="168"/>
      <c r="M46" s="306">
        <f t="shared" si="4"/>
        <v>0</v>
      </c>
      <c r="N46" s="279"/>
      <c r="O46" s="114" t="str">
        <f t="shared" si="0"/>
        <v/>
      </c>
    </row>
    <row r="47" spans="1:257">
      <c r="A47" s="78" t="s">
        <v>36</v>
      </c>
      <c r="B47" s="55"/>
      <c r="C47" s="41"/>
      <c r="D47" s="41"/>
      <c r="E47" s="41"/>
      <c r="F47" s="41"/>
      <c r="G47" s="41"/>
      <c r="H47" s="51"/>
      <c r="I47" s="53"/>
      <c r="J47" s="168"/>
      <c r="K47" s="168"/>
      <c r="L47" s="168"/>
      <c r="M47" s="306">
        <f t="shared" si="4"/>
        <v>0</v>
      </c>
      <c r="N47" s="279"/>
      <c r="O47" s="114" t="str">
        <f t="shared" si="0"/>
        <v/>
      </c>
    </row>
    <row r="48" spans="1:257" ht="14.4" thickBot="1">
      <c r="A48" s="78" t="s">
        <v>38</v>
      </c>
      <c r="B48" s="55"/>
      <c r="C48" s="41"/>
      <c r="D48" s="41"/>
      <c r="E48" s="41"/>
      <c r="F48" s="41"/>
      <c r="G48" s="41"/>
      <c r="H48" s="51"/>
      <c r="I48" s="53"/>
      <c r="J48" s="168"/>
      <c r="K48" s="168"/>
      <c r="L48" s="168"/>
      <c r="M48" s="306">
        <f t="shared" si="4"/>
        <v>0</v>
      </c>
      <c r="N48" s="279"/>
      <c r="O48" s="114" t="str">
        <f t="shared" si="0"/>
        <v/>
      </c>
    </row>
    <row r="49" spans="1:15" ht="14.4" thickBot="1">
      <c r="A49" s="94" t="s">
        <v>32</v>
      </c>
      <c r="B49" s="124" t="s">
        <v>39</v>
      </c>
      <c r="C49" s="125"/>
      <c r="D49" s="125"/>
      <c r="E49" s="125"/>
      <c r="F49" s="125"/>
      <c r="G49" s="125"/>
      <c r="H49" s="126"/>
      <c r="I49" s="127"/>
      <c r="J49" s="224">
        <f>SUM(J50:J54)</f>
        <v>0</v>
      </c>
      <c r="K49" s="224">
        <f t="shared" ref="K49:M49" si="5">SUM(K50:K54)</f>
        <v>0</v>
      </c>
      <c r="L49" s="224">
        <f t="shared" si="5"/>
        <v>0</v>
      </c>
      <c r="M49" s="224">
        <f t="shared" si="5"/>
        <v>0</v>
      </c>
      <c r="N49" s="128"/>
      <c r="O49" s="114" t="str">
        <f t="shared" si="0"/>
        <v/>
      </c>
    </row>
    <row r="50" spans="1:15">
      <c r="A50" s="78" t="s">
        <v>45</v>
      </c>
      <c r="B50" s="55"/>
      <c r="C50" s="41"/>
      <c r="D50" s="41"/>
      <c r="E50" s="41"/>
      <c r="F50" s="41"/>
      <c r="G50" s="41"/>
      <c r="H50" s="51"/>
      <c r="I50" s="53"/>
      <c r="J50" s="168"/>
      <c r="K50" s="168"/>
      <c r="L50" s="168"/>
      <c r="M50" s="306">
        <f t="shared" ref="M50:M54" si="6">J50-K50-L50</f>
        <v>0</v>
      </c>
      <c r="N50" s="279"/>
      <c r="O50" s="114" t="str">
        <f t="shared" si="0"/>
        <v/>
      </c>
    </row>
    <row r="51" spans="1:15">
      <c r="A51" s="78" t="s">
        <v>46</v>
      </c>
      <c r="B51" s="55"/>
      <c r="C51" s="41"/>
      <c r="D51" s="41"/>
      <c r="E51" s="41"/>
      <c r="F51" s="41"/>
      <c r="G51" s="41"/>
      <c r="H51" s="51"/>
      <c r="I51" s="53"/>
      <c r="J51" s="168"/>
      <c r="K51" s="168"/>
      <c r="L51" s="168"/>
      <c r="M51" s="306">
        <f t="shared" si="6"/>
        <v>0</v>
      </c>
      <c r="N51" s="279"/>
      <c r="O51" s="114" t="str">
        <f t="shared" si="0"/>
        <v/>
      </c>
    </row>
    <row r="52" spans="1:15">
      <c r="A52" s="78" t="s">
        <v>47</v>
      </c>
      <c r="B52" s="55"/>
      <c r="C52" s="41"/>
      <c r="D52" s="41"/>
      <c r="E52" s="41"/>
      <c r="F52" s="41"/>
      <c r="G52" s="41"/>
      <c r="H52" s="51"/>
      <c r="I52" s="53"/>
      <c r="J52" s="168"/>
      <c r="K52" s="168"/>
      <c r="L52" s="168"/>
      <c r="M52" s="306">
        <f t="shared" si="6"/>
        <v>0</v>
      </c>
      <c r="N52" s="279"/>
      <c r="O52" s="114" t="str">
        <f t="shared" si="0"/>
        <v/>
      </c>
    </row>
    <row r="53" spans="1:15">
      <c r="A53" s="78" t="s">
        <v>48</v>
      </c>
      <c r="B53" s="55"/>
      <c r="C53" s="41"/>
      <c r="D53" s="41"/>
      <c r="E53" s="41"/>
      <c r="F53" s="41"/>
      <c r="G53" s="41"/>
      <c r="H53" s="51"/>
      <c r="I53" s="53"/>
      <c r="J53" s="168"/>
      <c r="K53" s="168"/>
      <c r="L53" s="168"/>
      <c r="M53" s="306">
        <f t="shared" si="6"/>
        <v>0</v>
      </c>
      <c r="N53" s="279"/>
      <c r="O53" s="114" t="str">
        <f t="shared" si="0"/>
        <v/>
      </c>
    </row>
    <row r="54" spans="1:15" ht="14.4" thickBot="1">
      <c r="A54" s="78" t="s">
        <v>49</v>
      </c>
      <c r="B54" s="55"/>
      <c r="C54" s="41"/>
      <c r="D54" s="41"/>
      <c r="E54" s="41"/>
      <c r="F54" s="41"/>
      <c r="G54" s="41"/>
      <c r="H54" s="51"/>
      <c r="I54" s="53"/>
      <c r="J54" s="168"/>
      <c r="K54" s="168"/>
      <c r="L54" s="168"/>
      <c r="M54" s="306">
        <f t="shared" si="6"/>
        <v>0</v>
      </c>
      <c r="N54" s="279"/>
      <c r="O54" s="114" t="str">
        <f t="shared" si="0"/>
        <v/>
      </c>
    </row>
    <row r="55" spans="1:15" ht="14.4" thickBot="1">
      <c r="A55" s="94" t="s">
        <v>42</v>
      </c>
      <c r="B55" s="124" t="s">
        <v>25</v>
      </c>
      <c r="C55" s="125"/>
      <c r="D55" s="125"/>
      <c r="E55" s="125"/>
      <c r="F55" s="125"/>
      <c r="G55" s="125"/>
      <c r="H55" s="126"/>
      <c r="I55" s="127"/>
      <c r="J55" s="224">
        <f>SUM(J56:J63)</f>
        <v>0</v>
      </c>
      <c r="K55" s="224">
        <f t="shared" ref="K55:M55" si="7">SUM(K56:K63)</f>
        <v>0</v>
      </c>
      <c r="L55" s="224">
        <f t="shared" si="7"/>
        <v>0</v>
      </c>
      <c r="M55" s="224">
        <f t="shared" si="7"/>
        <v>0</v>
      </c>
      <c r="N55" s="128"/>
      <c r="O55" s="114" t="str">
        <f t="shared" si="0"/>
        <v/>
      </c>
    </row>
    <row r="56" spans="1:15">
      <c r="A56" s="79" t="s">
        <v>55</v>
      </c>
      <c r="B56" s="55"/>
      <c r="C56" s="41"/>
      <c r="D56" s="41"/>
      <c r="E56" s="41"/>
      <c r="F56" s="41"/>
      <c r="G56" s="41"/>
      <c r="H56" s="51"/>
      <c r="I56" s="53"/>
      <c r="J56" s="168"/>
      <c r="K56" s="168"/>
      <c r="L56" s="168"/>
      <c r="M56" s="306">
        <f t="shared" ref="M56:M63" si="8">J56-K56-L56</f>
        <v>0</v>
      </c>
      <c r="N56" s="281"/>
      <c r="O56" s="114" t="str">
        <f t="shared" si="0"/>
        <v/>
      </c>
    </row>
    <row r="57" spans="1:15">
      <c r="A57" s="79" t="s">
        <v>56</v>
      </c>
      <c r="B57" s="55"/>
      <c r="C57" s="41"/>
      <c r="D57" s="41"/>
      <c r="E57" s="41"/>
      <c r="F57" s="41"/>
      <c r="G57" s="41"/>
      <c r="H57" s="51"/>
      <c r="I57" s="53"/>
      <c r="J57" s="168"/>
      <c r="K57" s="168"/>
      <c r="L57" s="168"/>
      <c r="M57" s="306">
        <f t="shared" si="8"/>
        <v>0</v>
      </c>
      <c r="N57" s="278"/>
      <c r="O57" s="114"/>
    </row>
    <row r="58" spans="1:15">
      <c r="A58" s="79" t="s">
        <v>57</v>
      </c>
      <c r="B58" s="55"/>
      <c r="C58" s="41"/>
      <c r="D58" s="41"/>
      <c r="E58" s="41"/>
      <c r="F58" s="41"/>
      <c r="G58" s="41"/>
      <c r="H58" s="51"/>
      <c r="I58" s="53"/>
      <c r="J58" s="168"/>
      <c r="K58" s="168"/>
      <c r="L58" s="168"/>
      <c r="M58" s="306">
        <f t="shared" si="8"/>
        <v>0</v>
      </c>
      <c r="N58" s="278"/>
      <c r="O58" s="114"/>
    </row>
    <row r="59" spans="1:15">
      <c r="A59" s="79" t="s">
        <v>58</v>
      </c>
      <c r="B59" s="55"/>
      <c r="C59" s="41"/>
      <c r="D59" s="41"/>
      <c r="E59" s="41"/>
      <c r="F59" s="41"/>
      <c r="G59" s="41"/>
      <c r="H59" s="51"/>
      <c r="I59" s="53"/>
      <c r="J59" s="168"/>
      <c r="K59" s="168"/>
      <c r="L59" s="168"/>
      <c r="M59" s="306">
        <f t="shared" si="8"/>
        <v>0</v>
      </c>
      <c r="N59" s="278"/>
      <c r="O59" s="114"/>
    </row>
    <row r="60" spans="1:15">
      <c r="A60" s="79" t="s">
        <v>59</v>
      </c>
      <c r="B60" s="55"/>
      <c r="C60" s="41"/>
      <c r="D60" s="41"/>
      <c r="E60" s="41"/>
      <c r="F60" s="41"/>
      <c r="G60" s="41"/>
      <c r="H60" s="51"/>
      <c r="I60" s="53"/>
      <c r="J60" s="168"/>
      <c r="K60" s="168"/>
      <c r="L60" s="168"/>
      <c r="M60" s="306">
        <f t="shared" si="8"/>
        <v>0</v>
      </c>
      <c r="N60" s="279"/>
      <c r="O60" s="114" t="str">
        <f t="shared" si="0"/>
        <v/>
      </c>
    </row>
    <row r="61" spans="1:15">
      <c r="A61" s="79" t="s">
        <v>171</v>
      </c>
      <c r="B61" s="55"/>
      <c r="C61" s="41"/>
      <c r="D61" s="41"/>
      <c r="E61" s="41"/>
      <c r="F61" s="41"/>
      <c r="G61" s="41"/>
      <c r="H61" s="51"/>
      <c r="I61" s="53"/>
      <c r="J61" s="168"/>
      <c r="K61" s="168"/>
      <c r="L61" s="168"/>
      <c r="M61" s="306">
        <f t="shared" si="8"/>
        <v>0</v>
      </c>
      <c r="N61" s="279"/>
      <c r="O61" s="114" t="str">
        <f t="shared" si="0"/>
        <v/>
      </c>
    </row>
    <row r="62" spans="1:15">
      <c r="A62" s="79" t="s">
        <v>172</v>
      </c>
      <c r="B62" s="55"/>
      <c r="C62" s="41"/>
      <c r="D62" s="41"/>
      <c r="E62" s="41"/>
      <c r="F62" s="41"/>
      <c r="G62" s="41"/>
      <c r="H62" s="51"/>
      <c r="I62" s="53"/>
      <c r="J62" s="168"/>
      <c r="K62" s="168"/>
      <c r="L62" s="168"/>
      <c r="M62" s="306">
        <f t="shared" si="8"/>
        <v>0</v>
      </c>
      <c r="N62" s="279"/>
      <c r="O62" s="114" t="str">
        <f t="shared" si="0"/>
        <v/>
      </c>
    </row>
    <row r="63" spans="1:15" ht="14.4" thickBot="1">
      <c r="A63" s="92" t="s">
        <v>173</v>
      </c>
      <c r="B63" s="55"/>
      <c r="C63" s="41"/>
      <c r="D63" s="41"/>
      <c r="E63" s="41"/>
      <c r="F63" s="41"/>
      <c r="G63" s="41"/>
      <c r="H63" s="51"/>
      <c r="I63" s="53"/>
      <c r="J63" s="168"/>
      <c r="K63" s="168"/>
      <c r="L63" s="168"/>
      <c r="M63" s="306">
        <f t="shared" si="8"/>
        <v>0</v>
      </c>
      <c r="N63" s="282"/>
      <c r="O63" s="114" t="str">
        <f t="shared" si="0"/>
        <v/>
      </c>
    </row>
    <row r="64" spans="1:15" ht="14.4" thickBot="1">
      <c r="A64" s="94" t="s">
        <v>43</v>
      </c>
      <c r="B64" s="96" t="s">
        <v>78</v>
      </c>
      <c r="C64" s="97"/>
      <c r="D64" s="97"/>
      <c r="E64" s="97"/>
      <c r="F64" s="97"/>
      <c r="G64" s="97"/>
      <c r="H64" s="98"/>
      <c r="I64" s="99"/>
      <c r="J64" s="224">
        <f>SUM(J65:J69)</f>
        <v>0</v>
      </c>
      <c r="K64" s="224">
        <f>SUM(K65:K69)</f>
        <v>0</v>
      </c>
      <c r="L64" s="224">
        <f>SUM(L65:L69)</f>
        <v>0</v>
      </c>
      <c r="M64" s="224">
        <f>SUM(M65:M69)</f>
        <v>0</v>
      </c>
      <c r="N64" s="95"/>
      <c r="O64" s="114" t="str">
        <f t="shared" si="0"/>
        <v/>
      </c>
    </row>
    <row r="65" spans="1:257">
      <c r="A65" s="93" t="s">
        <v>60</v>
      </c>
      <c r="B65" s="55"/>
      <c r="C65" s="41"/>
      <c r="D65" s="41"/>
      <c r="E65" s="41"/>
      <c r="F65" s="41"/>
      <c r="G65" s="41"/>
      <c r="H65" s="51"/>
      <c r="I65" s="53"/>
      <c r="J65" s="168"/>
      <c r="K65" s="168"/>
      <c r="L65" s="168"/>
      <c r="M65" s="306">
        <f t="shared" ref="M65:M69" si="9">J65-K65-L65</f>
        <v>0</v>
      </c>
      <c r="N65" s="278"/>
      <c r="O65" s="114" t="str">
        <f t="shared" si="0"/>
        <v/>
      </c>
    </row>
    <row r="66" spans="1:257">
      <c r="A66" s="79" t="s">
        <v>61</v>
      </c>
      <c r="B66" s="55"/>
      <c r="C66" s="41"/>
      <c r="D66" s="41"/>
      <c r="E66" s="41"/>
      <c r="F66" s="41"/>
      <c r="G66" s="41"/>
      <c r="H66" s="51"/>
      <c r="I66" s="53"/>
      <c r="J66" s="168"/>
      <c r="K66" s="168"/>
      <c r="L66" s="168"/>
      <c r="M66" s="306">
        <f t="shared" si="9"/>
        <v>0</v>
      </c>
      <c r="N66" s="279"/>
      <c r="O66" s="114" t="str">
        <f t="shared" si="0"/>
        <v/>
      </c>
    </row>
    <row r="67" spans="1:257">
      <c r="A67" s="79" t="s">
        <v>62</v>
      </c>
      <c r="B67" s="55"/>
      <c r="C67" s="41"/>
      <c r="D67" s="41"/>
      <c r="E67" s="41"/>
      <c r="F67" s="41"/>
      <c r="G67" s="41"/>
      <c r="H67" s="51"/>
      <c r="I67" s="53"/>
      <c r="J67" s="168"/>
      <c r="K67" s="168"/>
      <c r="L67" s="168"/>
      <c r="M67" s="306">
        <f t="shared" si="9"/>
        <v>0</v>
      </c>
      <c r="N67" s="279"/>
      <c r="O67" s="114" t="str">
        <f t="shared" si="0"/>
        <v/>
      </c>
    </row>
    <row r="68" spans="1:257">
      <c r="A68" s="79" t="s">
        <v>63</v>
      </c>
      <c r="B68" s="55"/>
      <c r="C68" s="41"/>
      <c r="D68" s="41"/>
      <c r="E68" s="41"/>
      <c r="F68" s="41"/>
      <c r="G68" s="41"/>
      <c r="H68" s="51"/>
      <c r="I68" s="53"/>
      <c r="J68" s="168"/>
      <c r="K68" s="168"/>
      <c r="L68" s="168"/>
      <c r="M68" s="306">
        <f t="shared" si="9"/>
        <v>0</v>
      </c>
      <c r="N68" s="279"/>
      <c r="O68" s="114" t="str">
        <f t="shared" si="0"/>
        <v/>
      </c>
    </row>
    <row r="69" spans="1:257" ht="14.4" thickBot="1">
      <c r="A69" s="79" t="s">
        <v>77</v>
      </c>
      <c r="B69" s="55"/>
      <c r="C69" s="41"/>
      <c r="D69" s="41"/>
      <c r="E69" s="41"/>
      <c r="F69" s="41"/>
      <c r="G69" s="41"/>
      <c r="H69" s="51"/>
      <c r="I69" s="53"/>
      <c r="J69" s="168"/>
      <c r="K69" s="168"/>
      <c r="L69" s="168"/>
      <c r="M69" s="306">
        <f t="shared" si="9"/>
        <v>0</v>
      </c>
      <c r="N69" s="283"/>
      <c r="O69" s="114" t="str">
        <f t="shared" si="0"/>
        <v/>
      </c>
    </row>
    <row r="70" spans="1:257" ht="14.4" thickBot="1">
      <c r="A70" s="103" t="s">
        <v>6</v>
      </c>
      <c r="B70" s="104" t="s">
        <v>73</v>
      </c>
      <c r="C70" s="105"/>
      <c r="D70" s="105"/>
      <c r="E70" s="105"/>
      <c r="F70" s="106"/>
      <c r="G70" s="107"/>
      <c r="H70" s="106"/>
      <c r="I70" s="108"/>
      <c r="J70" s="166">
        <f>J71+J75</f>
        <v>0</v>
      </c>
      <c r="K70" s="218">
        <f>K71+K75</f>
        <v>0</v>
      </c>
      <c r="L70" s="218">
        <f>L71+L75</f>
        <v>0</v>
      </c>
      <c r="M70" s="218">
        <f>M71+M75</f>
        <v>0</v>
      </c>
      <c r="N70" s="109"/>
      <c r="O70" s="114" t="str">
        <f t="shared" si="0"/>
        <v/>
      </c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3"/>
      <c r="HW70" s="43"/>
      <c r="HX70" s="43"/>
      <c r="HY70" s="43"/>
      <c r="HZ70" s="43"/>
      <c r="IA70" s="43"/>
      <c r="IB70" s="43"/>
      <c r="IC70" s="43"/>
      <c r="ID70" s="43"/>
      <c r="IE70" s="43"/>
      <c r="IF70" s="43"/>
      <c r="IG70" s="43"/>
      <c r="IH70" s="43"/>
      <c r="II70" s="43"/>
      <c r="IJ70" s="43"/>
      <c r="IK70" s="43"/>
      <c r="IL70" s="43"/>
      <c r="IM70" s="43"/>
      <c r="IN70" s="43"/>
      <c r="IO70" s="43"/>
      <c r="IP70" s="43"/>
      <c r="IQ70" s="43"/>
      <c r="IR70" s="43"/>
      <c r="IS70" s="43"/>
      <c r="IT70" s="43"/>
      <c r="IU70" s="43"/>
      <c r="IV70" s="43"/>
      <c r="IW70" s="43"/>
    </row>
    <row r="71" spans="1:257" ht="14.4" thickBot="1">
      <c r="A71" s="94" t="s">
        <v>17</v>
      </c>
      <c r="B71" s="358" t="s">
        <v>134</v>
      </c>
      <c r="C71" s="97"/>
      <c r="D71" s="97"/>
      <c r="E71" s="97"/>
      <c r="F71" s="97"/>
      <c r="G71" s="97"/>
      <c r="H71" s="98"/>
      <c r="I71" s="99"/>
      <c r="J71" s="224">
        <f>SUM(J72:J74)</f>
        <v>0</v>
      </c>
      <c r="K71" s="224">
        <f t="shared" ref="K71:M71" si="10">SUM(K72:K74)</f>
        <v>0</v>
      </c>
      <c r="L71" s="224">
        <f t="shared" si="10"/>
        <v>0</v>
      </c>
      <c r="M71" s="224">
        <f t="shared" si="10"/>
        <v>0</v>
      </c>
      <c r="N71" s="95"/>
      <c r="O71" s="114" t="str">
        <f t="shared" si="0"/>
        <v/>
      </c>
    </row>
    <row r="72" spans="1:257">
      <c r="A72" s="80" t="s">
        <v>70</v>
      </c>
      <c r="B72" s="307"/>
      <c r="C72" s="41"/>
      <c r="D72" s="41"/>
      <c r="E72" s="41"/>
      <c r="F72" s="41"/>
      <c r="G72" s="41"/>
      <c r="H72" s="51"/>
      <c r="I72" s="53"/>
      <c r="J72" s="168"/>
      <c r="K72" s="169"/>
      <c r="L72" s="169"/>
      <c r="M72" s="306">
        <f t="shared" ref="M72:M74" si="11">J72-K72-L72</f>
        <v>0</v>
      </c>
      <c r="N72" s="279"/>
      <c r="O72" s="114" t="str">
        <f t="shared" si="0"/>
        <v/>
      </c>
    </row>
    <row r="73" spans="1:257">
      <c r="A73" s="80" t="s">
        <v>71</v>
      </c>
      <c r="B73" s="56"/>
      <c r="C73" s="41"/>
      <c r="D73" s="41"/>
      <c r="E73" s="41"/>
      <c r="F73" s="41"/>
      <c r="G73" s="41"/>
      <c r="H73" s="51"/>
      <c r="I73" s="53"/>
      <c r="J73" s="168"/>
      <c r="K73" s="169"/>
      <c r="L73" s="169"/>
      <c r="M73" s="306">
        <f t="shared" si="11"/>
        <v>0</v>
      </c>
      <c r="N73" s="279"/>
      <c r="O73" s="114" t="str">
        <f t="shared" si="0"/>
        <v/>
      </c>
    </row>
    <row r="74" spans="1:257" ht="14.4" thickBot="1">
      <c r="A74" s="80" t="s">
        <v>72</v>
      </c>
      <c r="B74" s="56"/>
      <c r="C74" s="41"/>
      <c r="D74" s="41"/>
      <c r="E74" s="41"/>
      <c r="F74" s="41"/>
      <c r="G74" s="41"/>
      <c r="H74" s="51"/>
      <c r="I74" s="53"/>
      <c r="J74" s="168"/>
      <c r="K74" s="171"/>
      <c r="L74" s="171"/>
      <c r="M74" s="306">
        <f t="shared" si="11"/>
        <v>0</v>
      </c>
      <c r="N74" s="280"/>
      <c r="O74" s="114" t="str">
        <f t="shared" si="0"/>
        <v/>
      </c>
    </row>
    <row r="75" spans="1:257" ht="14.4" thickBot="1">
      <c r="A75" s="94" t="s">
        <v>18</v>
      </c>
      <c r="B75" s="96" t="s">
        <v>23</v>
      </c>
      <c r="C75" s="97"/>
      <c r="D75" s="97"/>
      <c r="E75" s="97"/>
      <c r="F75" s="97"/>
      <c r="G75" s="97"/>
      <c r="H75" s="98"/>
      <c r="I75" s="99"/>
      <c r="J75" s="224">
        <f>SUM(J76:J77)</f>
        <v>0</v>
      </c>
      <c r="K75" s="224">
        <f>SUM(K76:K77)</f>
        <v>0</v>
      </c>
      <c r="L75" s="224">
        <f>SUM(L76:L77)</f>
        <v>0</v>
      </c>
      <c r="M75" s="224">
        <f>SUM(M76:M77)</f>
        <v>0</v>
      </c>
      <c r="N75" s="95"/>
      <c r="O75" s="114" t="str">
        <f t="shared" si="0"/>
        <v/>
      </c>
    </row>
    <row r="76" spans="1:257">
      <c r="A76" s="80" t="s">
        <v>74</v>
      </c>
      <c r="B76" s="131"/>
      <c r="C76" s="132"/>
      <c r="D76" s="57"/>
      <c r="E76" s="57"/>
      <c r="F76" s="58"/>
      <c r="G76" s="58"/>
      <c r="H76" s="59"/>
      <c r="I76" s="60"/>
      <c r="J76" s="168"/>
      <c r="K76" s="172"/>
      <c r="L76" s="172"/>
      <c r="M76" s="306">
        <f t="shared" ref="M76:M77" si="12">J76-K76-L76</f>
        <v>0</v>
      </c>
      <c r="N76" s="284"/>
      <c r="O76" s="114" t="str">
        <f t="shared" si="0"/>
        <v/>
      </c>
    </row>
    <row r="77" spans="1:257" ht="14.4" thickBot="1">
      <c r="A77" s="80" t="s">
        <v>75</v>
      </c>
      <c r="B77" s="133"/>
      <c r="C77" s="56"/>
      <c r="D77" s="57"/>
      <c r="E77" s="57"/>
      <c r="F77" s="58"/>
      <c r="G77" s="58"/>
      <c r="H77" s="59"/>
      <c r="I77" s="60"/>
      <c r="J77" s="168"/>
      <c r="K77" s="172"/>
      <c r="L77" s="172"/>
      <c r="M77" s="306">
        <f t="shared" si="12"/>
        <v>0</v>
      </c>
      <c r="N77" s="284"/>
      <c r="O77" s="114" t="str">
        <f t="shared" si="0"/>
        <v/>
      </c>
    </row>
    <row r="78" spans="1:257" ht="14.4" thickBot="1">
      <c r="A78" s="110" t="s">
        <v>135</v>
      </c>
      <c r="B78" s="111"/>
      <c r="C78" s="111"/>
      <c r="D78" s="111"/>
      <c r="E78" s="111"/>
      <c r="F78" s="111"/>
      <c r="G78" s="111"/>
      <c r="H78" s="111"/>
      <c r="I78" s="112"/>
      <c r="J78" s="229">
        <f>J22+J30+J70</f>
        <v>0</v>
      </c>
      <c r="K78" s="229">
        <f t="shared" ref="K78:M78" si="13">K22+K30+K70</f>
        <v>0</v>
      </c>
      <c r="L78" s="229">
        <f t="shared" si="13"/>
        <v>0</v>
      </c>
      <c r="M78" s="229">
        <f t="shared" si="13"/>
        <v>0</v>
      </c>
      <c r="N78" s="130"/>
      <c r="O78" s="114"/>
    </row>
    <row r="79" spans="1:257" ht="14.4" thickBot="1">
      <c r="A79" s="103" t="s">
        <v>95</v>
      </c>
      <c r="B79" s="104" t="s">
        <v>136</v>
      </c>
      <c r="C79" s="105"/>
      <c r="D79" s="105"/>
      <c r="E79" s="105"/>
      <c r="F79" s="106"/>
      <c r="G79" s="107"/>
      <c r="H79" s="106"/>
      <c r="I79" s="108"/>
      <c r="J79" s="174"/>
      <c r="K79" s="166">
        <f>SUM(K80:K81)</f>
        <v>0</v>
      </c>
      <c r="L79" s="166">
        <f>SUM(L80:L81)</f>
        <v>0</v>
      </c>
      <c r="M79" s="174"/>
      <c r="N79" s="309"/>
      <c r="O79" s="114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  <c r="FH79" s="43"/>
      <c r="FI79" s="43"/>
      <c r="FJ79" s="43"/>
      <c r="FK79" s="43"/>
      <c r="FL79" s="43"/>
      <c r="FM79" s="43"/>
      <c r="FN79" s="43"/>
      <c r="FO79" s="43"/>
      <c r="FP79" s="43"/>
      <c r="FQ79" s="43"/>
      <c r="FR79" s="43"/>
      <c r="FS79" s="43"/>
      <c r="FT79" s="43"/>
      <c r="FU79" s="43"/>
      <c r="FV79" s="43"/>
      <c r="FW79" s="43"/>
      <c r="FX79" s="43"/>
      <c r="FY79" s="43"/>
      <c r="FZ79" s="43"/>
      <c r="GA79" s="43"/>
      <c r="GB79" s="43"/>
      <c r="GC79" s="43"/>
      <c r="GD79" s="43"/>
      <c r="GE79" s="43"/>
      <c r="GF79" s="43"/>
      <c r="GG79" s="43"/>
      <c r="GH79" s="43"/>
      <c r="GI79" s="43"/>
      <c r="GJ79" s="43"/>
      <c r="GK79" s="43"/>
      <c r="GL79" s="43"/>
      <c r="GM79" s="43"/>
      <c r="GN79" s="43"/>
      <c r="GO79" s="43"/>
      <c r="GP79" s="43"/>
      <c r="GQ79" s="43"/>
      <c r="GR79" s="43"/>
      <c r="GS79" s="43"/>
      <c r="GT79" s="43"/>
      <c r="GU79" s="43"/>
      <c r="GV79" s="43"/>
      <c r="GW79" s="43"/>
      <c r="GX79" s="43"/>
      <c r="GY79" s="43"/>
      <c r="GZ79" s="43"/>
      <c r="HA79" s="43"/>
      <c r="HB79" s="43"/>
      <c r="HC79" s="43"/>
      <c r="HD79" s="43"/>
      <c r="HE79" s="43"/>
      <c r="HF79" s="43"/>
      <c r="HG79" s="43"/>
      <c r="HH79" s="43"/>
      <c r="HI79" s="43"/>
      <c r="HJ79" s="43"/>
      <c r="HK79" s="43"/>
      <c r="HL79" s="43"/>
      <c r="HM79" s="43"/>
      <c r="HN79" s="43"/>
      <c r="HO79" s="43"/>
      <c r="HP79" s="43"/>
      <c r="HQ79" s="43"/>
      <c r="HR79" s="43"/>
      <c r="HS79" s="43"/>
      <c r="HT79" s="43"/>
      <c r="HU79" s="43"/>
      <c r="HV79" s="43"/>
      <c r="HW79" s="43"/>
      <c r="HX79" s="43"/>
      <c r="HY79" s="43"/>
      <c r="HZ79" s="43"/>
      <c r="IA79" s="43"/>
      <c r="IB79" s="43"/>
      <c r="IC79" s="43"/>
      <c r="ID79" s="43"/>
      <c r="IE79" s="43"/>
      <c r="IF79" s="43"/>
      <c r="IG79" s="43"/>
      <c r="IH79" s="43"/>
      <c r="II79" s="43"/>
      <c r="IJ79" s="43"/>
      <c r="IK79" s="43"/>
      <c r="IL79" s="43"/>
      <c r="IM79" s="43"/>
      <c r="IN79" s="43"/>
      <c r="IO79" s="43"/>
      <c r="IP79" s="43"/>
      <c r="IQ79" s="43"/>
      <c r="IR79" s="43"/>
      <c r="IS79" s="43"/>
      <c r="IT79" s="43"/>
      <c r="IU79" s="43"/>
      <c r="IV79" s="43"/>
      <c r="IW79" s="43"/>
    </row>
    <row r="80" spans="1:257">
      <c r="A80" s="80" t="s">
        <v>19</v>
      </c>
      <c r="B80" s="310" t="s">
        <v>68</v>
      </c>
      <c r="C80" s="310"/>
      <c r="D80" s="310"/>
      <c r="E80" s="310"/>
      <c r="F80" s="310"/>
      <c r="G80" s="310"/>
      <c r="H80" s="311"/>
      <c r="I80" s="312"/>
      <c r="J80" s="175"/>
      <c r="K80" s="169"/>
      <c r="L80" s="169"/>
      <c r="M80" s="175"/>
      <c r="N80" s="279"/>
      <c r="O80" s="114"/>
    </row>
    <row r="81" spans="1:257" ht="15" thickBot="1">
      <c r="A81" s="81" t="s">
        <v>20</v>
      </c>
      <c r="B81" s="313" t="s">
        <v>137</v>
      </c>
      <c r="C81" s="313"/>
      <c r="D81" s="313"/>
      <c r="E81" s="313"/>
      <c r="F81" s="313"/>
      <c r="G81" s="313"/>
      <c r="H81" s="314"/>
      <c r="I81" s="315"/>
      <c r="J81" s="176"/>
      <c r="K81" s="170"/>
      <c r="L81" s="170"/>
      <c r="M81" s="176"/>
      <c r="N81" s="280"/>
      <c r="O81" s="114"/>
    </row>
    <row r="82" spans="1:257" ht="14.4" thickBot="1">
      <c r="A82" s="103" t="s">
        <v>138</v>
      </c>
      <c r="B82" s="104" t="s">
        <v>139</v>
      </c>
      <c r="C82" s="105"/>
      <c r="D82" s="105"/>
      <c r="E82" s="105"/>
      <c r="F82" s="106"/>
      <c r="G82" s="107"/>
      <c r="H82" s="106"/>
      <c r="I82" s="108"/>
      <c r="J82" s="174"/>
      <c r="K82" s="174"/>
      <c r="L82" s="166">
        <f>SUM(L83:L84)</f>
        <v>0</v>
      </c>
      <c r="M82" s="174"/>
      <c r="N82" s="309"/>
      <c r="O82" s="114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43"/>
      <c r="IK82" s="43"/>
      <c r="IL82" s="43"/>
      <c r="IM82" s="43"/>
      <c r="IN82" s="43"/>
      <c r="IO82" s="43"/>
      <c r="IP82" s="43"/>
      <c r="IQ82" s="43"/>
      <c r="IR82" s="43"/>
      <c r="IS82" s="43"/>
      <c r="IT82" s="43"/>
      <c r="IU82" s="43"/>
      <c r="IV82" s="43"/>
      <c r="IW82" s="43"/>
    </row>
    <row r="83" spans="1:257">
      <c r="A83" s="80" t="s">
        <v>140</v>
      </c>
      <c r="B83" s="310" t="s">
        <v>141</v>
      </c>
      <c r="C83" s="310"/>
      <c r="D83" s="310"/>
      <c r="E83" s="310"/>
      <c r="F83" s="310"/>
      <c r="G83" s="310"/>
      <c r="H83" s="311"/>
      <c r="I83" s="312"/>
      <c r="J83" s="175"/>
      <c r="K83" s="175"/>
      <c r="L83" s="168"/>
      <c r="M83" s="175"/>
      <c r="N83" s="279"/>
    </row>
    <row r="84" spans="1:257" ht="14.4" thickBot="1">
      <c r="A84" s="81" t="s">
        <v>142</v>
      </c>
      <c r="B84" s="313" t="s">
        <v>143</v>
      </c>
      <c r="C84" s="313"/>
      <c r="D84" s="313"/>
      <c r="E84" s="313"/>
      <c r="F84" s="313"/>
      <c r="G84" s="313"/>
      <c r="H84" s="314"/>
      <c r="I84" s="315"/>
      <c r="J84" s="176"/>
      <c r="K84" s="176"/>
      <c r="L84" s="168"/>
      <c r="M84" s="176"/>
      <c r="N84" s="280"/>
      <c r="O84" s="114"/>
    </row>
    <row r="85" spans="1:257" ht="14.4" thickBot="1">
      <c r="A85" s="129"/>
      <c r="B85" s="230" t="s">
        <v>144</v>
      </c>
      <c r="C85" s="111"/>
      <c r="D85" s="111"/>
      <c r="E85" s="111"/>
      <c r="F85" s="111"/>
      <c r="G85" s="111"/>
      <c r="H85" s="111"/>
      <c r="I85" s="112"/>
      <c r="J85" s="173">
        <f>J78+K79+L79+L82</f>
        <v>0</v>
      </c>
      <c r="K85" s="177"/>
      <c r="L85" s="177"/>
      <c r="M85" s="177"/>
      <c r="N85" s="113"/>
      <c r="O85" s="114"/>
    </row>
    <row r="86" spans="1:257">
      <c r="A86" s="115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52"/>
      <c r="Q86" s="52"/>
    </row>
    <row r="87" spans="1:257" ht="13.8" customHeight="1">
      <c r="A87" s="117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16"/>
      <c r="P87" s="43"/>
      <c r="Q87" s="43"/>
    </row>
    <row r="88" spans="1:257">
      <c r="A88" s="118"/>
      <c r="B88" s="118"/>
      <c r="C88" s="118"/>
      <c r="D88" s="118"/>
      <c r="E88" s="118"/>
      <c r="F88" s="118"/>
      <c r="G88" s="118"/>
      <c r="H88" s="118"/>
      <c r="I88" s="12"/>
      <c r="J88" s="12"/>
      <c r="K88" s="12"/>
      <c r="L88" s="12"/>
      <c r="M88" s="12"/>
      <c r="N88" s="12"/>
      <c r="O88" s="12"/>
      <c r="P88" s="43"/>
      <c r="Q88" s="43"/>
    </row>
    <row r="89" spans="1:25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25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257">
      <c r="A91" s="12" t="s">
        <v>85</v>
      </c>
      <c r="B91" s="12"/>
      <c r="C91" s="12"/>
      <c r="D91" s="12"/>
      <c r="E91" s="12"/>
      <c r="F91" s="288" t="s">
        <v>86</v>
      </c>
      <c r="G91" s="12"/>
      <c r="H91" s="13"/>
      <c r="I91" s="13"/>
      <c r="J91" s="13"/>
      <c r="K91" s="12"/>
      <c r="L91" s="12"/>
      <c r="M91" s="12"/>
      <c r="N91" s="12"/>
      <c r="O91" s="12"/>
      <c r="P91" s="43"/>
      <c r="Q91" s="43"/>
    </row>
    <row r="92" spans="1:257">
      <c r="A92" s="12"/>
      <c r="B92" s="12"/>
      <c r="C92" s="12"/>
      <c r="D92" s="12"/>
      <c r="E92" s="12"/>
      <c r="F92" s="12"/>
      <c r="G92" s="12"/>
      <c r="H92" s="374" t="s">
        <v>87</v>
      </c>
      <c r="I92" s="374"/>
      <c r="J92" s="374"/>
      <c r="K92" s="288"/>
      <c r="L92" s="288"/>
      <c r="M92" s="288"/>
      <c r="N92" s="288"/>
      <c r="O92" s="12"/>
      <c r="P92" s="36"/>
      <c r="Q92" s="36"/>
    </row>
    <row r="93" spans="1:257">
      <c r="A93" s="8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</sheetData>
  <sheetProtection algorithmName="SHA-512" hashValue="qTM93RIV1B+EVXQuBGfDc4l6/YCnLpHcoPKulEUxSYXffGE58+hNXiIxTZVVgCb2LzScCqL4SujqblEbj+9MXg==" saltValue="sbD1CuZH75XhnXWAvai4gg==" spinCount="100000" sheet="1" objects="1" scenarios="1" formatCells="0" formatColumns="0" formatRows="0"/>
  <mergeCells count="8">
    <mergeCell ref="H92:J92"/>
    <mergeCell ref="I3:J3"/>
    <mergeCell ref="E4:J4"/>
    <mergeCell ref="E5:J5"/>
    <mergeCell ref="E6:J6"/>
    <mergeCell ref="E7:J7"/>
    <mergeCell ref="A9:J9"/>
    <mergeCell ref="B20:I20"/>
  </mergeCells>
  <printOptions horizontalCentered="1"/>
  <pageMargins left="1.3779527559055118" right="0.70866141732283472" top="0.74803149606299213" bottom="0.74803149606299213" header="0.31496062992125984" footer="0.31496062992125984"/>
  <pageSetup paperSize="9" scale="38" orientation="landscape" horizontalDpi="300" verticalDpi="300" r:id="rId1"/>
  <headerFooter>
    <oddHeader>&amp;C&amp;"Arial,Bold"&amp;14Költségterv az igényelt támogatás és a támogató által előírt saját forrás felhasználására
&amp;A</oddHeader>
    <oddFooter>&amp;C&amp;P</oddFooter>
  </headerFooter>
  <colBreaks count="1" manualBreakCount="1">
    <brk id="17" max="79" man="1"/>
  </colBreaks>
  <ignoredErrors>
    <ignoredError sqref="A56:A63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C000"/>
  </sheetPr>
  <dimension ref="A1:O66"/>
  <sheetViews>
    <sheetView zoomScaleNormal="100" workbookViewId="0">
      <selection sqref="A1:I1"/>
    </sheetView>
  </sheetViews>
  <sheetFormatPr defaultColWidth="8.77734375" defaultRowHeight="13.8"/>
  <cols>
    <col min="1" max="1" width="8.77734375" style="1"/>
    <col min="2" max="2" width="18.33203125" style="146" bestFit="1" customWidth="1"/>
    <col min="3" max="3" width="21.33203125" style="147" customWidth="1"/>
    <col min="4" max="4" width="13.109375" style="147" bestFit="1" customWidth="1"/>
    <col min="5" max="5" width="13.109375" style="147" customWidth="1"/>
    <col min="6" max="7" width="15.33203125" style="1" bestFit="1" customWidth="1"/>
    <col min="8" max="8" width="19.109375" style="1" customWidth="1"/>
    <col min="9" max="9" width="11.6640625" style="1" customWidth="1"/>
    <col min="10" max="10" width="16.33203125" style="1" customWidth="1"/>
    <col min="11" max="11" width="20.44140625" style="1" bestFit="1" customWidth="1"/>
    <col min="12" max="12" width="16.6640625" style="148" customWidth="1"/>
    <col min="13" max="16384" width="8.77734375" style="1"/>
  </cols>
  <sheetData>
    <row r="1" spans="1:15">
      <c r="A1" s="441"/>
      <c r="B1" s="441"/>
      <c r="C1" s="441"/>
      <c r="D1" s="441"/>
      <c r="E1" s="441"/>
      <c r="F1" s="441"/>
      <c r="G1" s="441"/>
      <c r="H1" s="441"/>
      <c r="I1" s="441"/>
      <c r="J1" s="290"/>
      <c r="K1" s="258" t="s">
        <v>107</v>
      </c>
      <c r="L1" s="291"/>
      <c r="M1" s="20"/>
      <c r="N1" s="290"/>
      <c r="O1" s="290"/>
    </row>
    <row r="2" spans="1:15">
      <c r="A2" s="2"/>
      <c r="B2" s="3"/>
      <c r="C2" s="3"/>
      <c r="D2" s="3"/>
      <c r="E2" s="3"/>
      <c r="F2" s="3"/>
      <c r="G2" s="3"/>
      <c r="H2" s="3"/>
      <c r="I2" s="3"/>
      <c r="J2" s="3"/>
      <c r="K2" s="257" t="s">
        <v>108</v>
      </c>
      <c r="L2" s="292">
        <f>F10-L3-L4</f>
        <v>0</v>
      </c>
      <c r="N2" s="3"/>
      <c r="O2" s="3"/>
    </row>
    <row r="3" spans="1:15" ht="14.4" thickBot="1">
      <c r="A3" s="3"/>
      <c r="B3" s="3"/>
      <c r="C3" s="3"/>
      <c r="D3" s="3"/>
      <c r="E3" s="3"/>
      <c r="F3" s="3"/>
      <c r="G3" s="3"/>
      <c r="H3" s="3"/>
      <c r="I3" s="86"/>
      <c r="J3" s="86"/>
      <c r="K3" s="190" t="s">
        <v>13</v>
      </c>
      <c r="L3" s="293">
        <f>SUMIF($H$12:$H$60,"M",$F$12:$F$60)</f>
        <v>0</v>
      </c>
      <c r="N3" s="86"/>
      <c r="O3" s="86"/>
    </row>
    <row r="4" spans="1:15" ht="14.55" customHeight="1">
      <c r="A4" s="4" t="s">
        <v>1</v>
      </c>
      <c r="B4" s="5"/>
      <c r="C4" s="5"/>
      <c r="D4" s="6"/>
      <c r="E4" s="430" t="s">
        <v>119</v>
      </c>
      <c r="F4" s="431"/>
      <c r="G4" s="431"/>
      <c r="H4" s="431"/>
      <c r="I4" s="432"/>
      <c r="J4" s="14"/>
      <c r="K4" s="196" t="s">
        <v>120</v>
      </c>
      <c r="L4" s="293">
        <f>SUMIF($H$12:$H$60,"E",$F$12:$F$60)</f>
        <v>0</v>
      </c>
      <c r="N4" s="14"/>
      <c r="O4" s="14"/>
    </row>
    <row r="5" spans="1:15">
      <c r="A5" s="7" t="s">
        <v>115</v>
      </c>
      <c r="B5" s="17"/>
      <c r="C5" s="17"/>
      <c r="D5" s="18"/>
      <c r="E5" s="442" t="str">
        <f>IF(Tag1_Ktgvetési_terv!E5=0,"",Tag1_Ktgvetési_terv!E5)</f>
        <v/>
      </c>
      <c r="F5" s="443"/>
      <c r="G5" s="443"/>
      <c r="H5" s="443"/>
      <c r="I5" s="444"/>
      <c r="J5" s="14"/>
      <c r="K5" s="190" t="s">
        <v>109</v>
      </c>
      <c r="L5" s="294">
        <f>G10-L6-L7</f>
        <v>0</v>
      </c>
      <c r="N5" s="14"/>
      <c r="O5" s="14"/>
    </row>
    <row r="6" spans="1:15" ht="28.2" customHeight="1">
      <c r="A6" s="7" t="s">
        <v>96</v>
      </c>
      <c r="B6" s="8"/>
      <c r="C6" s="8"/>
      <c r="D6" s="9"/>
      <c r="E6" s="445" t="str">
        <f>IF(Tag1_Ktgvetési_terv!E6=0,"",Tag1_Ktgvetési_terv!E6)</f>
        <v/>
      </c>
      <c r="F6" s="446"/>
      <c r="G6" s="446"/>
      <c r="H6" s="446"/>
      <c r="I6" s="447"/>
      <c r="J6" s="15"/>
      <c r="K6" s="185" t="s">
        <v>110</v>
      </c>
      <c r="L6" s="293">
        <f>SUMIF($H$12:$H$60,"m",$G$12:$G$60)</f>
        <v>0</v>
      </c>
      <c r="N6" s="15"/>
      <c r="O6" s="15"/>
    </row>
    <row r="7" spans="1:15" ht="14.4" thickBot="1">
      <c r="A7" s="19" t="s">
        <v>67</v>
      </c>
      <c r="B7" s="10"/>
      <c r="C7" s="10"/>
      <c r="D7" s="11"/>
      <c r="E7" s="448" t="str">
        <f>IF(Tag1_Ktgvetési_terv!E7=0,"",Tag1_Ktgvetési_terv!E7)</f>
        <v/>
      </c>
      <c r="F7" s="449"/>
      <c r="G7" s="449"/>
      <c r="H7" s="449"/>
      <c r="I7" s="450"/>
      <c r="J7" s="15"/>
      <c r="K7" s="185" t="s">
        <v>121</v>
      </c>
      <c r="L7" s="295">
        <f>SUMIF($H$12:$H$60,"E",$G$12:$G$60)</f>
        <v>0</v>
      </c>
      <c r="N7" s="15"/>
      <c r="O7" s="15"/>
    </row>
    <row r="8" spans="1:15">
      <c r="A8" s="21"/>
      <c r="B8" s="16"/>
      <c r="C8" s="16"/>
      <c r="D8" s="16"/>
      <c r="E8" s="15"/>
      <c r="F8" s="15"/>
      <c r="G8" s="15"/>
      <c r="H8" s="15"/>
      <c r="I8" s="15"/>
      <c r="J8" s="15"/>
      <c r="N8" s="15"/>
      <c r="O8" s="15"/>
    </row>
    <row r="9" spans="1:15">
      <c r="A9" s="84" t="s">
        <v>122</v>
      </c>
      <c r="B9" s="16"/>
      <c r="C9" s="16"/>
      <c r="D9" s="16"/>
      <c r="E9" s="15"/>
      <c r="F9" s="15"/>
      <c r="G9" s="15"/>
      <c r="H9" s="15"/>
      <c r="I9" s="15"/>
      <c r="J9" s="15"/>
      <c r="K9" s="15"/>
      <c r="L9" s="296"/>
      <c r="N9" s="15"/>
      <c r="O9" s="15"/>
    </row>
    <row r="10" spans="1:15">
      <c r="E10" s="148"/>
      <c r="F10" s="255">
        <f>SUM(F12:F65)</f>
        <v>0</v>
      </c>
      <c r="G10" s="255">
        <f>SUM(G12:G65)</f>
        <v>0</v>
      </c>
    </row>
    <row r="11" spans="1:15" s="157" customFormat="1" ht="79.2">
      <c r="A11" s="157" t="s">
        <v>65</v>
      </c>
      <c r="B11" s="158" t="s">
        <v>79</v>
      </c>
      <c r="C11" s="159" t="s">
        <v>123</v>
      </c>
      <c r="D11" s="159" t="s">
        <v>80</v>
      </c>
      <c r="E11" s="160" t="s">
        <v>124</v>
      </c>
      <c r="F11" s="297" t="s">
        <v>81</v>
      </c>
      <c r="G11" s="256" t="s">
        <v>106</v>
      </c>
      <c r="H11" s="161" t="s">
        <v>125</v>
      </c>
      <c r="I11" s="161"/>
      <c r="L11" s="298"/>
    </row>
    <row r="12" spans="1:15">
      <c r="A12" s="1">
        <v>1</v>
      </c>
      <c r="C12" s="146"/>
      <c r="D12" s="146"/>
      <c r="E12" s="146"/>
      <c r="F12" s="149" t="str">
        <f t="shared" ref="F12:F60" si="0">IF(C12&gt;0,C12*D12,"")</f>
        <v/>
      </c>
      <c r="G12" s="149" t="str">
        <f t="shared" ref="G12:G60" si="1">IF(C12&gt;0,C12*E12,"")</f>
        <v/>
      </c>
      <c r="H12" s="299"/>
    </row>
    <row r="13" spans="1:15">
      <c r="A13" s="1" t="str">
        <f>IF(C13&gt;0,A12+1,"")</f>
        <v/>
      </c>
      <c r="C13" s="146"/>
      <c r="D13" s="146"/>
      <c r="E13" s="146"/>
      <c r="F13" s="149" t="str">
        <f t="shared" si="0"/>
        <v/>
      </c>
      <c r="G13" s="149" t="str">
        <f t="shared" si="1"/>
        <v/>
      </c>
      <c r="H13" s="24"/>
    </row>
    <row r="14" spans="1:15">
      <c r="A14" s="1" t="str">
        <f t="shared" ref="A14:A60" si="2">IF(C14&gt;0,A13+1,"")</f>
        <v/>
      </c>
      <c r="C14" s="146"/>
      <c r="D14" s="146"/>
      <c r="E14" s="146"/>
      <c r="F14" s="149" t="str">
        <f t="shared" si="0"/>
        <v/>
      </c>
      <c r="G14" s="149" t="str">
        <f t="shared" si="1"/>
        <v/>
      </c>
      <c r="H14" s="24"/>
    </row>
    <row r="15" spans="1:15">
      <c r="A15" s="1" t="str">
        <f t="shared" si="2"/>
        <v/>
      </c>
      <c r="C15" s="146"/>
      <c r="D15" s="146"/>
      <c r="E15" s="146"/>
      <c r="F15" s="149" t="str">
        <f t="shared" si="0"/>
        <v/>
      </c>
      <c r="G15" s="149" t="str">
        <f t="shared" si="1"/>
        <v/>
      </c>
      <c r="H15" s="24"/>
    </row>
    <row r="16" spans="1:15">
      <c r="A16" s="1" t="str">
        <f t="shared" si="2"/>
        <v/>
      </c>
      <c r="C16" s="146"/>
      <c r="D16" s="146"/>
      <c r="E16" s="146"/>
      <c r="F16" s="149" t="str">
        <f t="shared" si="0"/>
        <v/>
      </c>
      <c r="G16" s="149" t="str">
        <f t="shared" si="1"/>
        <v/>
      </c>
      <c r="H16" s="24"/>
    </row>
    <row r="17" spans="1:8">
      <c r="A17" s="1" t="str">
        <f t="shared" si="2"/>
        <v/>
      </c>
      <c r="C17" s="146"/>
      <c r="D17" s="146"/>
      <c r="E17" s="146"/>
      <c r="F17" s="149" t="str">
        <f t="shared" si="0"/>
        <v/>
      </c>
      <c r="G17" s="149" t="str">
        <f t="shared" si="1"/>
        <v/>
      </c>
      <c r="H17" s="24"/>
    </row>
    <row r="18" spans="1:8">
      <c r="A18" s="1" t="str">
        <f t="shared" si="2"/>
        <v/>
      </c>
      <c r="C18" s="146"/>
      <c r="D18" s="146"/>
      <c r="E18" s="146"/>
      <c r="F18" s="149" t="str">
        <f t="shared" si="0"/>
        <v/>
      </c>
      <c r="G18" s="149" t="str">
        <f t="shared" si="1"/>
        <v/>
      </c>
      <c r="H18" s="24"/>
    </row>
    <row r="19" spans="1:8">
      <c r="A19" s="1" t="str">
        <f t="shared" si="2"/>
        <v/>
      </c>
      <c r="C19" s="146"/>
      <c r="D19" s="146"/>
      <c r="E19" s="146"/>
      <c r="F19" s="149" t="str">
        <f t="shared" si="0"/>
        <v/>
      </c>
      <c r="G19" s="149" t="str">
        <f t="shared" si="1"/>
        <v/>
      </c>
      <c r="H19" s="24"/>
    </row>
    <row r="20" spans="1:8">
      <c r="A20" s="1" t="str">
        <f t="shared" si="2"/>
        <v/>
      </c>
      <c r="C20" s="146"/>
      <c r="D20" s="146"/>
      <c r="E20" s="146"/>
      <c r="F20" s="149" t="str">
        <f t="shared" si="0"/>
        <v/>
      </c>
      <c r="G20" s="149" t="str">
        <f t="shared" si="1"/>
        <v/>
      </c>
      <c r="H20" s="24"/>
    </row>
    <row r="21" spans="1:8">
      <c r="A21" s="1" t="str">
        <f t="shared" si="2"/>
        <v/>
      </c>
      <c r="C21" s="146"/>
      <c r="D21" s="146"/>
      <c r="E21" s="146"/>
      <c r="F21" s="149" t="str">
        <f t="shared" si="0"/>
        <v/>
      </c>
      <c r="G21" s="149" t="str">
        <f t="shared" si="1"/>
        <v/>
      </c>
      <c r="H21" s="24"/>
    </row>
    <row r="22" spans="1:8">
      <c r="A22" s="1" t="str">
        <f t="shared" si="2"/>
        <v/>
      </c>
      <c r="C22" s="146"/>
      <c r="D22" s="146"/>
      <c r="E22" s="146"/>
      <c r="F22" s="149" t="str">
        <f t="shared" si="0"/>
        <v/>
      </c>
      <c r="G22" s="149" t="str">
        <f t="shared" si="1"/>
        <v/>
      </c>
      <c r="H22" s="24"/>
    </row>
    <row r="23" spans="1:8">
      <c r="A23" s="1" t="str">
        <f t="shared" si="2"/>
        <v/>
      </c>
      <c r="C23" s="146"/>
      <c r="D23" s="146"/>
      <c r="E23" s="146"/>
      <c r="F23" s="149" t="str">
        <f t="shared" si="0"/>
        <v/>
      </c>
      <c r="G23" s="149" t="str">
        <f t="shared" si="1"/>
        <v/>
      </c>
      <c r="H23" s="24"/>
    </row>
    <row r="24" spans="1:8">
      <c r="A24" s="1" t="str">
        <f t="shared" si="2"/>
        <v/>
      </c>
      <c r="C24" s="146"/>
      <c r="D24" s="146"/>
      <c r="E24" s="146"/>
      <c r="F24" s="149" t="str">
        <f t="shared" si="0"/>
        <v/>
      </c>
      <c r="G24" s="149" t="str">
        <f t="shared" si="1"/>
        <v/>
      </c>
      <c r="H24" s="24"/>
    </row>
    <row r="25" spans="1:8">
      <c r="A25" s="1" t="str">
        <f t="shared" si="2"/>
        <v/>
      </c>
      <c r="C25" s="146"/>
      <c r="D25" s="146"/>
      <c r="E25" s="146"/>
      <c r="F25" s="149" t="str">
        <f t="shared" si="0"/>
        <v/>
      </c>
      <c r="G25" s="149" t="str">
        <f t="shared" si="1"/>
        <v/>
      </c>
      <c r="H25" s="24"/>
    </row>
    <row r="26" spans="1:8">
      <c r="A26" s="1" t="str">
        <f t="shared" si="2"/>
        <v/>
      </c>
      <c r="C26" s="146"/>
      <c r="D26" s="146"/>
      <c r="E26" s="146"/>
      <c r="F26" s="149" t="str">
        <f t="shared" si="0"/>
        <v/>
      </c>
      <c r="G26" s="149" t="str">
        <f t="shared" si="1"/>
        <v/>
      </c>
      <c r="H26" s="24"/>
    </row>
    <row r="27" spans="1:8">
      <c r="A27" s="1" t="str">
        <f t="shared" si="2"/>
        <v/>
      </c>
      <c r="C27" s="146"/>
      <c r="D27" s="146"/>
      <c r="E27" s="146"/>
      <c r="F27" s="149" t="str">
        <f t="shared" si="0"/>
        <v/>
      </c>
      <c r="G27" s="149" t="str">
        <f t="shared" si="1"/>
        <v/>
      </c>
      <c r="H27" s="24"/>
    </row>
    <row r="28" spans="1:8">
      <c r="A28" s="1" t="str">
        <f t="shared" si="2"/>
        <v/>
      </c>
      <c r="C28" s="146"/>
      <c r="D28" s="146"/>
      <c r="E28" s="146"/>
      <c r="F28" s="149" t="str">
        <f t="shared" si="0"/>
        <v/>
      </c>
      <c r="G28" s="149" t="str">
        <f t="shared" si="1"/>
        <v/>
      </c>
      <c r="H28" s="24"/>
    </row>
    <row r="29" spans="1:8">
      <c r="A29" s="1" t="str">
        <f t="shared" si="2"/>
        <v/>
      </c>
      <c r="C29" s="146"/>
      <c r="D29" s="146"/>
      <c r="E29" s="146"/>
      <c r="F29" s="149" t="str">
        <f t="shared" si="0"/>
        <v/>
      </c>
      <c r="G29" s="149" t="str">
        <f t="shared" si="1"/>
        <v/>
      </c>
      <c r="H29" s="24"/>
    </row>
    <row r="30" spans="1:8">
      <c r="A30" s="1" t="str">
        <f t="shared" si="2"/>
        <v/>
      </c>
      <c r="C30" s="146"/>
      <c r="D30" s="146"/>
      <c r="E30" s="146"/>
      <c r="F30" s="149" t="str">
        <f t="shared" si="0"/>
        <v/>
      </c>
      <c r="G30" s="149" t="str">
        <f t="shared" si="1"/>
        <v/>
      </c>
      <c r="H30" s="24"/>
    </row>
    <row r="31" spans="1:8">
      <c r="A31" s="1" t="str">
        <f t="shared" si="2"/>
        <v/>
      </c>
      <c r="C31" s="146"/>
      <c r="D31" s="146"/>
      <c r="E31" s="146"/>
      <c r="F31" s="149" t="str">
        <f t="shared" si="0"/>
        <v/>
      </c>
      <c r="G31" s="149" t="str">
        <f t="shared" si="1"/>
        <v/>
      </c>
      <c r="H31" s="24"/>
    </row>
    <row r="32" spans="1:8">
      <c r="A32" s="1" t="str">
        <f t="shared" si="2"/>
        <v/>
      </c>
      <c r="C32" s="146"/>
      <c r="D32" s="146"/>
      <c r="E32" s="146"/>
      <c r="F32" s="149" t="str">
        <f t="shared" si="0"/>
        <v/>
      </c>
      <c r="G32" s="149" t="str">
        <f t="shared" si="1"/>
        <v/>
      </c>
      <c r="H32" s="24"/>
    </row>
    <row r="33" spans="1:8">
      <c r="A33" s="1" t="str">
        <f t="shared" si="2"/>
        <v/>
      </c>
      <c r="C33" s="146"/>
      <c r="D33" s="146"/>
      <c r="E33" s="146"/>
      <c r="F33" s="149" t="str">
        <f t="shared" si="0"/>
        <v/>
      </c>
      <c r="G33" s="149" t="str">
        <f t="shared" si="1"/>
        <v/>
      </c>
      <c r="H33" s="24"/>
    </row>
    <row r="34" spans="1:8">
      <c r="A34" s="1" t="str">
        <f t="shared" si="2"/>
        <v/>
      </c>
      <c r="C34" s="146"/>
      <c r="D34" s="146"/>
      <c r="E34" s="146"/>
      <c r="F34" s="149" t="str">
        <f t="shared" si="0"/>
        <v/>
      </c>
      <c r="G34" s="149" t="str">
        <f t="shared" si="1"/>
        <v/>
      </c>
      <c r="H34" s="24"/>
    </row>
    <row r="35" spans="1:8">
      <c r="A35" s="1" t="str">
        <f t="shared" si="2"/>
        <v/>
      </c>
      <c r="C35" s="146"/>
      <c r="D35" s="146"/>
      <c r="E35" s="146"/>
      <c r="F35" s="149" t="str">
        <f t="shared" si="0"/>
        <v/>
      </c>
      <c r="G35" s="149" t="str">
        <f t="shared" si="1"/>
        <v/>
      </c>
      <c r="H35" s="24"/>
    </row>
    <row r="36" spans="1:8">
      <c r="A36" s="1" t="str">
        <f t="shared" si="2"/>
        <v/>
      </c>
      <c r="C36" s="146"/>
      <c r="D36" s="146"/>
      <c r="E36" s="146"/>
      <c r="F36" s="149" t="str">
        <f t="shared" si="0"/>
        <v/>
      </c>
      <c r="G36" s="149" t="str">
        <f t="shared" si="1"/>
        <v/>
      </c>
      <c r="H36" s="24"/>
    </row>
    <row r="37" spans="1:8">
      <c r="A37" s="1" t="str">
        <f t="shared" si="2"/>
        <v/>
      </c>
      <c r="C37" s="146"/>
      <c r="D37" s="146"/>
      <c r="E37" s="146"/>
      <c r="F37" s="149" t="str">
        <f t="shared" si="0"/>
        <v/>
      </c>
      <c r="G37" s="149" t="str">
        <f t="shared" si="1"/>
        <v/>
      </c>
      <c r="H37" s="24"/>
    </row>
    <row r="38" spans="1:8">
      <c r="A38" s="1" t="str">
        <f t="shared" si="2"/>
        <v/>
      </c>
      <c r="C38" s="146"/>
      <c r="D38" s="146"/>
      <c r="E38" s="146"/>
      <c r="F38" s="149" t="str">
        <f t="shared" si="0"/>
        <v/>
      </c>
      <c r="G38" s="149" t="str">
        <f t="shared" si="1"/>
        <v/>
      </c>
      <c r="H38" s="24"/>
    </row>
    <row r="39" spans="1:8">
      <c r="A39" s="1" t="str">
        <f t="shared" si="2"/>
        <v/>
      </c>
      <c r="C39" s="146"/>
      <c r="D39" s="146"/>
      <c r="E39" s="146"/>
      <c r="F39" s="149" t="str">
        <f t="shared" si="0"/>
        <v/>
      </c>
      <c r="G39" s="149" t="str">
        <f t="shared" si="1"/>
        <v/>
      </c>
      <c r="H39" s="24"/>
    </row>
    <row r="40" spans="1:8">
      <c r="A40" s="1" t="str">
        <f t="shared" si="2"/>
        <v/>
      </c>
      <c r="C40" s="146"/>
      <c r="D40" s="146"/>
      <c r="E40" s="146"/>
      <c r="F40" s="149" t="str">
        <f t="shared" si="0"/>
        <v/>
      </c>
      <c r="G40" s="149" t="str">
        <f t="shared" si="1"/>
        <v/>
      </c>
      <c r="H40" s="24"/>
    </row>
    <row r="41" spans="1:8">
      <c r="A41" s="1" t="str">
        <f t="shared" si="2"/>
        <v/>
      </c>
      <c r="C41" s="146"/>
      <c r="D41" s="146"/>
      <c r="E41" s="146"/>
      <c r="F41" s="149" t="str">
        <f t="shared" si="0"/>
        <v/>
      </c>
      <c r="G41" s="149" t="str">
        <f t="shared" si="1"/>
        <v/>
      </c>
      <c r="H41" s="24"/>
    </row>
    <row r="42" spans="1:8">
      <c r="A42" s="1" t="str">
        <f t="shared" si="2"/>
        <v/>
      </c>
      <c r="C42" s="146"/>
      <c r="D42" s="146"/>
      <c r="E42" s="146"/>
      <c r="F42" s="149" t="str">
        <f t="shared" si="0"/>
        <v/>
      </c>
      <c r="G42" s="149" t="str">
        <f t="shared" si="1"/>
        <v/>
      </c>
      <c r="H42" s="24"/>
    </row>
    <row r="43" spans="1:8">
      <c r="A43" s="1" t="str">
        <f t="shared" si="2"/>
        <v/>
      </c>
      <c r="C43" s="146"/>
      <c r="D43" s="146"/>
      <c r="E43" s="146"/>
      <c r="F43" s="149" t="str">
        <f t="shared" si="0"/>
        <v/>
      </c>
      <c r="G43" s="149" t="str">
        <f t="shared" si="1"/>
        <v/>
      </c>
      <c r="H43" s="24"/>
    </row>
    <row r="44" spans="1:8">
      <c r="A44" s="1" t="str">
        <f t="shared" si="2"/>
        <v/>
      </c>
      <c r="C44" s="146"/>
      <c r="D44" s="146"/>
      <c r="E44" s="146"/>
      <c r="F44" s="149" t="str">
        <f t="shared" si="0"/>
        <v/>
      </c>
      <c r="G44" s="149" t="str">
        <f t="shared" si="1"/>
        <v/>
      </c>
      <c r="H44" s="24"/>
    </row>
    <row r="45" spans="1:8">
      <c r="A45" s="1" t="str">
        <f t="shared" si="2"/>
        <v/>
      </c>
      <c r="C45" s="146"/>
      <c r="D45" s="146"/>
      <c r="E45" s="146"/>
      <c r="F45" s="149" t="str">
        <f t="shared" si="0"/>
        <v/>
      </c>
      <c r="G45" s="149" t="str">
        <f t="shared" si="1"/>
        <v/>
      </c>
      <c r="H45" s="24"/>
    </row>
    <row r="46" spans="1:8">
      <c r="A46" s="1" t="str">
        <f t="shared" si="2"/>
        <v/>
      </c>
      <c r="C46" s="146"/>
      <c r="D46" s="146"/>
      <c r="E46" s="146"/>
      <c r="F46" s="149" t="str">
        <f t="shared" si="0"/>
        <v/>
      </c>
      <c r="G46" s="149" t="str">
        <f t="shared" si="1"/>
        <v/>
      </c>
      <c r="H46" s="24"/>
    </row>
    <row r="47" spans="1:8">
      <c r="A47" s="1" t="str">
        <f t="shared" si="2"/>
        <v/>
      </c>
      <c r="C47" s="146"/>
      <c r="D47" s="146"/>
      <c r="E47" s="146"/>
      <c r="F47" s="149" t="str">
        <f t="shared" si="0"/>
        <v/>
      </c>
      <c r="G47" s="149" t="str">
        <f t="shared" si="1"/>
        <v/>
      </c>
      <c r="H47" s="24"/>
    </row>
    <row r="48" spans="1:8">
      <c r="A48" s="1" t="str">
        <f t="shared" si="2"/>
        <v/>
      </c>
      <c r="C48" s="146"/>
      <c r="D48" s="146"/>
      <c r="E48" s="146"/>
      <c r="F48" s="149" t="str">
        <f t="shared" si="0"/>
        <v/>
      </c>
      <c r="G48" s="149" t="str">
        <f t="shared" si="1"/>
        <v/>
      </c>
      <c r="H48" s="24"/>
    </row>
    <row r="49" spans="1:11">
      <c r="A49" s="1" t="str">
        <f t="shared" si="2"/>
        <v/>
      </c>
      <c r="C49" s="146"/>
      <c r="D49" s="146"/>
      <c r="E49" s="146"/>
      <c r="F49" s="149" t="str">
        <f t="shared" si="0"/>
        <v/>
      </c>
      <c r="G49" s="149" t="str">
        <f t="shared" si="1"/>
        <v/>
      </c>
      <c r="H49" s="24"/>
    </row>
    <row r="50" spans="1:11">
      <c r="A50" s="1" t="str">
        <f t="shared" si="2"/>
        <v/>
      </c>
      <c r="C50" s="146"/>
      <c r="D50" s="146"/>
      <c r="E50" s="146"/>
      <c r="F50" s="149" t="str">
        <f t="shared" si="0"/>
        <v/>
      </c>
      <c r="G50" s="149" t="str">
        <f t="shared" si="1"/>
        <v/>
      </c>
      <c r="H50" s="24"/>
    </row>
    <row r="51" spans="1:11">
      <c r="A51" s="1" t="str">
        <f t="shared" si="2"/>
        <v/>
      </c>
      <c r="C51" s="146"/>
      <c r="D51" s="146"/>
      <c r="E51" s="146"/>
      <c r="F51" s="149" t="str">
        <f t="shared" si="0"/>
        <v/>
      </c>
      <c r="G51" s="149" t="str">
        <f t="shared" si="1"/>
        <v/>
      </c>
      <c r="H51" s="24"/>
    </row>
    <row r="52" spans="1:11">
      <c r="A52" s="1" t="str">
        <f t="shared" si="2"/>
        <v/>
      </c>
      <c r="C52" s="146"/>
      <c r="D52" s="146"/>
      <c r="E52" s="146"/>
      <c r="F52" s="149" t="str">
        <f t="shared" si="0"/>
        <v/>
      </c>
      <c r="G52" s="149" t="str">
        <f t="shared" si="1"/>
        <v/>
      </c>
      <c r="H52" s="24"/>
    </row>
    <row r="53" spans="1:11">
      <c r="A53" s="1" t="str">
        <f t="shared" si="2"/>
        <v/>
      </c>
      <c r="C53" s="146"/>
      <c r="D53" s="146"/>
      <c r="E53" s="146"/>
      <c r="F53" s="149" t="str">
        <f t="shared" si="0"/>
        <v/>
      </c>
      <c r="G53" s="149" t="str">
        <f t="shared" si="1"/>
        <v/>
      </c>
      <c r="H53" s="24"/>
    </row>
    <row r="54" spans="1:11">
      <c r="A54" s="1" t="str">
        <f t="shared" si="2"/>
        <v/>
      </c>
      <c r="C54" s="146"/>
      <c r="D54" s="146"/>
      <c r="E54" s="146"/>
      <c r="F54" s="149" t="str">
        <f t="shared" si="0"/>
        <v/>
      </c>
      <c r="G54" s="149" t="str">
        <f t="shared" si="1"/>
        <v/>
      </c>
      <c r="H54" s="24"/>
    </row>
    <row r="55" spans="1:11">
      <c r="A55" s="1" t="str">
        <f t="shared" si="2"/>
        <v/>
      </c>
      <c r="C55" s="146"/>
      <c r="D55" s="146"/>
      <c r="E55" s="146"/>
      <c r="F55" s="149" t="str">
        <f t="shared" si="0"/>
        <v/>
      </c>
      <c r="G55" s="149" t="str">
        <f t="shared" si="1"/>
        <v/>
      </c>
      <c r="H55" s="24"/>
    </row>
    <row r="56" spans="1:11">
      <c r="A56" s="1" t="str">
        <f t="shared" si="2"/>
        <v/>
      </c>
      <c r="C56" s="146"/>
      <c r="D56" s="146"/>
      <c r="E56" s="146"/>
      <c r="F56" s="149" t="str">
        <f t="shared" si="0"/>
        <v/>
      </c>
      <c r="G56" s="149" t="str">
        <f t="shared" si="1"/>
        <v/>
      </c>
      <c r="H56" s="24"/>
    </row>
    <row r="57" spans="1:11">
      <c r="A57" s="1" t="str">
        <f t="shared" si="2"/>
        <v/>
      </c>
      <c r="C57" s="146"/>
      <c r="D57" s="146"/>
      <c r="E57" s="146"/>
      <c r="F57" s="149" t="str">
        <f t="shared" si="0"/>
        <v/>
      </c>
      <c r="G57" s="149" t="str">
        <f t="shared" si="1"/>
        <v/>
      </c>
      <c r="H57" s="24"/>
    </row>
    <row r="58" spans="1:11">
      <c r="A58" s="1" t="str">
        <f t="shared" si="2"/>
        <v/>
      </c>
      <c r="C58" s="146"/>
      <c r="D58" s="146"/>
      <c r="E58" s="146"/>
      <c r="F58" s="149" t="str">
        <f t="shared" si="0"/>
        <v/>
      </c>
      <c r="G58" s="149" t="str">
        <f t="shared" si="1"/>
        <v/>
      </c>
      <c r="H58" s="24"/>
    </row>
    <row r="59" spans="1:11">
      <c r="A59" s="1" t="str">
        <f t="shared" si="2"/>
        <v/>
      </c>
      <c r="C59" s="146"/>
      <c r="D59" s="146"/>
      <c r="E59" s="146"/>
      <c r="F59" s="149" t="str">
        <f t="shared" si="0"/>
        <v/>
      </c>
      <c r="G59" s="149" t="str">
        <f t="shared" si="1"/>
        <v/>
      </c>
      <c r="H59" s="24"/>
    </row>
    <row r="60" spans="1:11">
      <c r="A60" s="1" t="str">
        <f t="shared" si="2"/>
        <v/>
      </c>
      <c r="C60" s="146"/>
      <c r="D60" s="146"/>
      <c r="E60" s="146"/>
      <c r="F60" s="149" t="str">
        <f t="shared" si="0"/>
        <v/>
      </c>
      <c r="G60" s="149" t="str">
        <f t="shared" si="1"/>
        <v/>
      </c>
      <c r="H60" s="24"/>
    </row>
    <row r="61" spans="1:11">
      <c r="F61" s="148"/>
    </row>
    <row r="62" spans="1:11">
      <c r="B62" s="1"/>
      <c r="C62" s="1"/>
      <c r="D62" s="1"/>
      <c r="E62" s="1"/>
      <c r="K62" s="24"/>
    </row>
    <row r="63" spans="1:11">
      <c r="B63" s="1"/>
      <c r="C63" s="1"/>
      <c r="D63" s="1"/>
      <c r="E63" s="1"/>
      <c r="K63" s="24"/>
    </row>
    <row r="64" spans="1:11">
      <c r="B64" s="12" t="s">
        <v>85</v>
      </c>
      <c r="C64" s="12"/>
      <c r="D64" s="12"/>
      <c r="E64" s="12"/>
      <c r="F64" s="12"/>
      <c r="G64" s="288" t="s">
        <v>86</v>
      </c>
      <c r="H64" s="12"/>
      <c r="I64" s="13"/>
      <c r="J64" s="13"/>
      <c r="K64" s="58"/>
    </row>
    <row r="65" spans="2:11">
      <c r="B65" s="12"/>
      <c r="C65" s="12"/>
      <c r="D65" s="12"/>
      <c r="E65" s="12"/>
      <c r="F65" s="12"/>
      <c r="G65" s="12"/>
      <c r="H65" s="12"/>
      <c r="I65" s="374" t="s">
        <v>87</v>
      </c>
      <c r="J65" s="374"/>
      <c r="K65" s="374"/>
    </row>
    <row r="66" spans="2:11">
      <c r="B66" s="85"/>
      <c r="C66" s="1"/>
      <c r="D66" s="1"/>
      <c r="E66" s="1"/>
      <c r="K66" s="24"/>
    </row>
  </sheetData>
  <sheetProtection algorithmName="SHA-512" hashValue="9iHO6Gm+nUhvoUHa78zB600zFG3Bx90tK4xFPyO08W1vBy8cgBnIq3/MfpVkOngMMOpRRmy2lC7evkaTzidZjQ==" saltValue="jrT3BSujK3sdFZcuj3YKOg==" spinCount="100000" sheet="1" objects="1" scenarios="1" formatCells="0" formatColumns="0" formatRows="0"/>
  <mergeCells count="6">
    <mergeCell ref="I65:K65"/>
    <mergeCell ref="A1:I1"/>
    <mergeCell ref="E4:I4"/>
    <mergeCell ref="E5:I5"/>
    <mergeCell ref="E6:I6"/>
    <mergeCell ref="E7:I7"/>
  </mergeCells>
  <pageMargins left="0.70866141732283472" right="0.70866141732283472" top="0.74803149606299213" bottom="0.74803149606299213" header="0.31496062992125984" footer="0.31496062992125984"/>
  <pageSetup scale="49" orientation="portrait" horizontalDpi="200" verticalDpi="200" r:id="rId1"/>
  <headerFooter>
    <oddHeader>&amp;C&amp;"Arial,Bold"&amp;14&amp;A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</sheetPr>
  <dimension ref="A1:IW93"/>
  <sheetViews>
    <sheetView zoomScaleNormal="100" zoomScaleSheetLayoutView="94" workbookViewId="0"/>
  </sheetViews>
  <sheetFormatPr defaultColWidth="8.77734375" defaultRowHeight="13.8"/>
  <cols>
    <col min="1" max="1" width="11.109375" style="24" bestFit="1" customWidth="1"/>
    <col min="2" max="5" width="8.77734375" style="24"/>
    <col min="6" max="6" width="12.77734375" style="24" customWidth="1"/>
    <col min="7" max="7" width="14.21875" style="24" customWidth="1"/>
    <col min="8" max="8" width="14.77734375" style="24" customWidth="1"/>
    <col min="9" max="9" width="28" style="24" customWidth="1"/>
    <col min="10" max="10" width="20.6640625" style="24" bestFit="1" customWidth="1"/>
    <col min="11" max="12" width="24.33203125" style="24" customWidth="1"/>
    <col min="13" max="13" width="22.77734375" style="24" customWidth="1"/>
    <col min="14" max="14" width="18.33203125" style="24" bestFit="1" customWidth="1"/>
    <col min="15" max="15" width="32.44140625" style="24" customWidth="1"/>
    <col min="16" max="17" width="20.6640625" style="24" customWidth="1"/>
    <col min="18" max="24" width="8.77734375" style="24"/>
    <col min="25" max="25" width="16.77734375" style="24" bestFit="1" customWidth="1"/>
    <col min="26" max="259" width="8.77734375" style="24"/>
    <col min="260" max="260" width="9.109375" style="24" bestFit="1" customWidth="1"/>
    <col min="261" max="16384" width="8.77734375" style="24"/>
  </cols>
  <sheetData>
    <row r="1" spans="1:17">
      <c r="A1" s="162" t="s">
        <v>84</v>
      </c>
      <c r="B1" s="290"/>
      <c r="C1" s="290"/>
      <c r="D1" s="290"/>
      <c r="E1" s="290"/>
      <c r="F1" s="290"/>
      <c r="G1" s="290"/>
      <c r="H1" s="290"/>
      <c r="I1" s="290"/>
      <c r="J1" s="290"/>
      <c r="K1" s="22"/>
      <c r="L1" s="22"/>
      <c r="M1" s="22"/>
      <c r="N1" s="22"/>
      <c r="O1" s="23"/>
      <c r="P1" s="22"/>
      <c r="Q1" s="22"/>
    </row>
    <row r="2" spans="1:17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P2" s="25"/>
      <c r="Q2" s="25"/>
    </row>
    <row r="3" spans="1:17" ht="14.4" thickBot="1">
      <c r="A3" s="25"/>
      <c r="B3" s="25"/>
      <c r="C3" s="25"/>
      <c r="D3" s="25"/>
      <c r="E3" s="25"/>
      <c r="F3" s="25"/>
      <c r="G3" s="25"/>
      <c r="H3" s="25"/>
      <c r="I3" s="429"/>
      <c r="J3" s="429"/>
      <c r="K3" s="289"/>
      <c r="L3" s="289"/>
      <c r="M3" s="289"/>
      <c r="N3" s="289"/>
      <c r="P3" s="289"/>
      <c r="Q3" s="289"/>
    </row>
    <row r="4" spans="1:17" ht="14.55" customHeight="1">
      <c r="A4" s="4" t="s">
        <v>1</v>
      </c>
      <c r="B4" s="26"/>
      <c r="C4" s="26"/>
      <c r="D4" s="27"/>
      <c r="E4" s="430" t="s">
        <v>119</v>
      </c>
      <c r="F4" s="431"/>
      <c r="G4" s="431"/>
      <c r="H4" s="431"/>
      <c r="I4" s="431"/>
      <c r="J4" s="432"/>
      <c r="K4" s="28"/>
      <c r="L4" s="28"/>
      <c r="M4" s="28"/>
      <c r="N4" s="28"/>
      <c r="P4" s="28"/>
      <c r="Q4" s="28"/>
    </row>
    <row r="5" spans="1:17">
      <c r="A5" s="7" t="s">
        <v>115</v>
      </c>
      <c r="B5" s="29"/>
      <c r="C5" s="29"/>
      <c r="D5" s="30"/>
      <c r="E5" s="433"/>
      <c r="F5" s="434"/>
      <c r="G5" s="434"/>
      <c r="H5" s="434"/>
      <c r="I5" s="434"/>
      <c r="J5" s="435"/>
      <c r="K5" s="28"/>
      <c r="L5" s="28"/>
      <c r="N5" s="28"/>
      <c r="P5" s="28"/>
      <c r="Q5" s="28"/>
    </row>
    <row r="6" spans="1:17" ht="30" customHeight="1">
      <c r="A6" s="7" t="s">
        <v>96</v>
      </c>
      <c r="B6" s="31"/>
      <c r="C6" s="31"/>
      <c r="D6" s="32"/>
      <c r="E6" s="436"/>
      <c r="F6" s="437"/>
      <c r="G6" s="437"/>
      <c r="H6" s="437"/>
      <c r="I6" s="437"/>
      <c r="J6" s="438"/>
      <c r="K6" s="33"/>
      <c r="L6" s="33"/>
      <c r="M6" s="33"/>
      <c r="N6" s="33"/>
      <c r="P6" s="33"/>
      <c r="Q6" s="33"/>
    </row>
    <row r="7" spans="1:17" ht="14.4" thickBot="1">
      <c r="A7" s="19" t="s">
        <v>67</v>
      </c>
      <c r="B7" s="34"/>
      <c r="C7" s="34"/>
      <c r="D7" s="35"/>
      <c r="E7" s="451"/>
      <c r="F7" s="452"/>
      <c r="G7" s="452"/>
      <c r="H7" s="452"/>
      <c r="I7" s="452"/>
      <c r="J7" s="453"/>
      <c r="K7" s="33"/>
      <c r="L7" s="33"/>
      <c r="M7" s="33"/>
      <c r="N7" s="33"/>
      <c r="P7" s="33"/>
      <c r="Q7" s="33"/>
    </row>
    <row r="8" spans="1:17" ht="14.4" thickBot="1"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P8" s="36"/>
      <c r="Q8" s="36"/>
    </row>
    <row r="9" spans="1:17" ht="16.8" customHeight="1" thickTop="1" thickBot="1">
      <c r="A9" s="439" t="s">
        <v>2</v>
      </c>
      <c r="B9" s="440"/>
      <c r="C9" s="440"/>
      <c r="D9" s="440"/>
      <c r="E9" s="440"/>
      <c r="F9" s="440"/>
      <c r="G9" s="440"/>
      <c r="H9" s="440"/>
      <c r="I9" s="440"/>
      <c r="J9" s="440"/>
      <c r="K9" s="37"/>
      <c r="L9" s="37"/>
      <c r="M9" s="37"/>
      <c r="N9" s="37"/>
      <c r="P9" s="37"/>
      <c r="Q9" s="37"/>
    </row>
    <row r="10" spans="1:17" ht="16.8" customHeight="1" thickTop="1">
      <c r="A10" s="38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P10" s="37"/>
      <c r="Q10" s="37"/>
    </row>
    <row r="11" spans="1:17" ht="14.4" thickBot="1">
      <c r="A11" s="38"/>
      <c r="B11" s="37"/>
      <c r="C11" s="37"/>
      <c r="D11" s="37"/>
      <c r="E11" s="37"/>
      <c r="F11" s="37"/>
      <c r="G11" s="37"/>
      <c r="H11" s="37"/>
      <c r="I11" s="37"/>
      <c r="J11" s="39" t="s">
        <v>0</v>
      </c>
      <c r="K11" s="39"/>
      <c r="L11" s="39"/>
      <c r="M11" s="37"/>
      <c r="N11" s="37"/>
      <c r="P11" s="37"/>
      <c r="Q11" s="37"/>
    </row>
    <row r="12" spans="1:17">
      <c r="A12" s="61" t="s">
        <v>3</v>
      </c>
      <c r="B12" s="62" t="s">
        <v>76</v>
      </c>
      <c r="C12" s="63"/>
      <c r="D12" s="64"/>
      <c r="E12" s="64"/>
      <c r="F12" s="64"/>
      <c r="G12" s="64"/>
      <c r="H12" s="64"/>
      <c r="I12" s="65"/>
      <c r="J12" s="203">
        <f>J13+J14</f>
        <v>0</v>
      </c>
      <c r="L12" s="264"/>
      <c r="M12" s="300"/>
      <c r="N12" s="40"/>
      <c r="P12" s="40"/>
      <c r="Q12" s="40"/>
    </row>
    <row r="13" spans="1:17" ht="54.6" customHeight="1">
      <c r="A13" s="301"/>
      <c r="B13" s="302" t="s">
        <v>126</v>
      </c>
      <c r="C13" s="13"/>
      <c r="D13" s="303"/>
      <c r="E13" s="303"/>
      <c r="F13" s="303"/>
      <c r="G13" s="303"/>
      <c r="H13" s="303"/>
      <c r="I13" s="304"/>
      <c r="J13" s="305">
        <f>K78+K79</f>
        <v>0</v>
      </c>
      <c r="K13" s="264" t="str">
        <f>IF(J16=0,"",IF(L13&gt;J13,"A Támogató által előírt kötelező önrésznél kevesebb, kérem javítsa!","" ))</f>
        <v/>
      </c>
      <c r="L13" s="348">
        <f>J16*0.46</f>
        <v>0</v>
      </c>
      <c r="M13" s="300"/>
      <c r="N13" s="40"/>
      <c r="P13" s="40"/>
      <c r="Q13" s="40"/>
    </row>
    <row r="14" spans="1:17">
      <c r="A14" s="66"/>
      <c r="B14" s="302" t="s">
        <v>127</v>
      </c>
      <c r="C14" s="67"/>
      <c r="D14" s="68"/>
      <c r="E14" s="68"/>
      <c r="F14" s="68"/>
      <c r="G14" s="68"/>
      <c r="H14" s="68"/>
      <c r="I14" s="69"/>
      <c r="J14" s="305">
        <f>L78+L79+L82</f>
        <v>0</v>
      </c>
      <c r="K14" s="40"/>
      <c r="L14" s="40"/>
      <c r="M14" s="40"/>
      <c r="N14" s="40"/>
      <c r="P14" s="40"/>
      <c r="Q14" s="40"/>
    </row>
    <row r="15" spans="1:17">
      <c r="A15" s="66" t="s">
        <v>4</v>
      </c>
      <c r="B15" s="70" t="s">
        <v>5</v>
      </c>
      <c r="C15" s="67"/>
      <c r="D15" s="68"/>
      <c r="E15" s="68"/>
      <c r="F15" s="68"/>
      <c r="G15" s="68"/>
      <c r="H15" s="68"/>
      <c r="I15" s="69"/>
      <c r="J15" s="205">
        <f>M78</f>
        <v>0</v>
      </c>
      <c r="K15" s="207" t="str">
        <f>IF(J15&gt;80000000,"A maximális pályázható összeg 80MFt, kérem csökkentse a költségeket!","")</f>
        <v/>
      </c>
      <c r="L15" s="207" t="str">
        <f>IF(J15&gt;80000000,"A maximális pályázható összeg 80MFt, kérem csökkentse a költségeket!","")</f>
        <v/>
      </c>
      <c r="M15" s="40"/>
      <c r="N15" s="40"/>
      <c r="P15" s="40"/>
      <c r="Q15" s="40"/>
    </row>
    <row r="16" spans="1:17" ht="14.4" thickBot="1">
      <c r="A16" s="71" t="s">
        <v>6</v>
      </c>
      <c r="B16" s="72" t="s">
        <v>7</v>
      </c>
      <c r="C16" s="73"/>
      <c r="D16" s="74"/>
      <c r="E16" s="74"/>
      <c r="F16" s="74"/>
      <c r="G16" s="74"/>
      <c r="H16" s="74"/>
      <c r="I16" s="75"/>
      <c r="J16" s="206">
        <f>J85</f>
        <v>0</v>
      </c>
      <c r="N16" s="42"/>
      <c r="P16" s="42"/>
      <c r="Q16" s="42"/>
    </row>
    <row r="17" spans="1:257" ht="14.4" thickBo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P17" s="43"/>
      <c r="Q17" s="43"/>
    </row>
    <row r="18" spans="1:257" ht="31.8" customHeight="1" thickTop="1" thickBot="1">
      <c r="A18" s="44" t="s">
        <v>64</v>
      </c>
      <c r="B18" s="45"/>
      <c r="C18" s="45"/>
      <c r="D18" s="45"/>
      <c r="E18" s="45"/>
      <c r="F18" s="45"/>
      <c r="G18" s="45"/>
      <c r="H18" s="45"/>
      <c r="I18" s="45"/>
      <c r="J18" s="46"/>
      <c r="K18" s="45"/>
      <c r="L18" s="45"/>
      <c r="M18" s="45"/>
      <c r="N18" s="45"/>
      <c r="O18" s="37"/>
      <c r="P18" s="37"/>
      <c r="Q18" s="37"/>
    </row>
    <row r="19" spans="1:257" ht="15" thickTop="1" thickBot="1">
      <c r="A19" s="4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P19" s="37"/>
      <c r="Q19" s="37"/>
    </row>
    <row r="20" spans="1:257" s="156" customFormat="1" ht="92.4">
      <c r="A20" s="150" t="s">
        <v>65</v>
      </c>
      <c r="B20" s="410" t="s">
        <v>8</v>
      </c>
      <c r="C20" s="411"/>
      <c r="D20" s="411"/>
      <c r="E20" s="411"/>
      <c r="F20" s="411"/>
      <c r="G20" s="411"/>
      <c r="H20" s="411"/>
      <c r="I20" s="412"/>
      <c r="J20" s="151" t="s">
        <v>82</v>
      </c>
      <c r="K20" s="152" t="s">
        <v>128</v>
      </c>
      <c r="L20" s="152" t="s">
        <v>129</v>
      </c>
      <c r="M20" s="151" t="s">
        <v>83</v>
      </c>
      <c r="N20" s="153" t="s">
        <v>66</v>
      </c>
      <c r="O20" s="154"/>
      <c r="P20" s="154"/>
      <c r="Q20" s="154"/>
      <c r="R20" s="154"/>
      <c r="S20" s="154"/>
      <c r="T20" s="154"/>
      <c r="U20" s="154"/>
      <c r="V20" s="155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4"/>
      <c r="DG20" s="154"/>
      <c r="DH20" s="154"/>
      <c r="DI20" s="154"/>
      <c r="DJ20" s="154"/>
      <c r="DK20" s="154"/>
      <c r="DL20" s="154"/>
      <c r="DM20" s="154"/>
      <c r="DN20" s="154"/>
      <c r="DO20" s="154"/>
      <c r="DP20" s="154"/>
      <c r="DQ20" s="154"/>
      <c r="DR20" s="154"/>
      <c r="DS20" s="154"/>
      <c r="DT20" s="154"/>
      <c r="DU20" s="154"/>
      <c r="DV20" s="154"/>
      <c r="DW20" s="154"/>
      <c r="DX20" s="154"/>
      <c r="DY20" s="154"/>
      <c r="DZ20" s="154"/>
      <c r="EA20" s="154"/>
      <c r="EB20" s="154"/>
      <c r="EC20" s="154"/>
      <c r="ED20" s="154"/>
      <c r="EE20" s="154"/>
      <c r="EF20" s="154"/>
      <c r="EG20" s="154"/>
      <c r="EH20" s="154"/>
      <c r="EI20" s="154"/>
      <c r="EJ20" s="154"/>
      <c r="EK20" s="154"/>
      <c r="EL20" s="154"/>
      <c r="EM20" s="154"/>
      <c r="EN20" s="154"/>
      <c r="EO20" s="154"/>
      <c r="EP20" s="154"/>
      <c r="EQ20" s="154"/>
      <c r="ER20" s="154"/>
      <c r="ES20" s="154"/>
      <c r="ET20" s="154"/>
      <c r="EU20" s="154"/>
      <c r="EV20" s="154"/>
      <c r="EW20" s="154"/>
      <c r="EX20" s="154"/>
      <c r="EY20" s="154"/>
      <c r="EZ20" s="154"/>
      <c r="FA20" s="154"/>
      <c r="FB20" s="154"/>
      <c r="FC20" s="154"/>
      <c r="FD20" s="154"/>
      <c r="FE20" s="154"/>
      <c r="FF20" s="154"/>
      <c r="FG20" s="154"/>
      <c r="FH20" s="154"/>
      <c r="FI20" s="154"/>
      <c r="FJ20" s="154"/>
      <c r="FK20" s="154"/>
      <c r="FL20" s="154"/>
      <c r="FM20" s="154"/>
      <c r="FN20" s="154"/>
      <c r="FO20" s="154"/>
      <c r="FP20" s="154"/>
      <c r="FQ20" s="154"/>
      <c r="FR20" s="154"/>
      <c r="FS20" s="154"/>
      <c r="FT20" s="154"/>
      <c r="FU20" s="154"/>
      <c r="FV20" s="154"/>
      <c r="FW20" s="154"/>
      <c r="FX20" s="154"/>
      <c r="FY20" s="154"/>
      <c r="FZ20" s="154"/>
      <c r="GA20" s="154"/>
      <c r="GB20" s="154"/>
      <c r="GC20" s="154"/>
      <c r="GD20" s="154"/>
      <c r="GE20" s="154"/>
      <c r="GF20" s="154"/>
      <c r="GG20" s="154"/>
      <c r="GH20" s="154"/>
      <c r="GI20" s="154"/>
      <c r="GJ20" s="154"/>
      <c r="GK20" s="154"/>
      <c r="GL20" s="154"/>
      <c r="GM20" s="154"/>
      <c r="GN20" s="154"/>
      <c r="GO20" s="154"/>
      <c r="GP20" s="154"/>
      <c r="GQ20" s="154"/>
      <c r="GR20" s="154"/>
      <c r="GS20" s="154"/>
      <c r="GT20" s="154"/>
      <c r="GU20" s="154"/>
      <c r="GV20" s="154"/>
      <c r="GW20" s="154"/>
      <c r="GX20" s="154"/>
      <c r="GY20" s="154"/>
      <c r="GZ20" s="154"/>
      <c r="HA20" s="154"/>
      <c r="HB20" s="154"/>
      <c r="HC20" s="154"/>
      <c r="HD20" s="154"/>
      <c r="HE20" s="154"/>
      <c r="HF20" s="154"/>
      <c r="HG20" s="154"/>
      <c r="HH20" s="154"/>
      <c r="HI20" s="154"/>
      <c r="HJ20" s="154"/>
      <c r="HK20" s="154"/>
      <c r="HL20" s="154"/>
      <c r="HM20" s="154"/>
      <c r="HN20" s="154"/>
      <c r="HO20" s="154"/>
      <c r="HP20" s="154"/>
      <c r="HQ20" s="154"/>
      <c r="HR20" s="154"/>
      <c r="HS20" s="154"/>
      <c r="HT20" s="154"/>
      <c r="HU20" s="154"/>
      <c r="HV20" s="154"/>
      <c r="HW20" s="154"/>
      <c r="HX20" s="154"/>
      <c r="HY20" s="154"/>
      <c r="HZ20" s="154"/>
      <c r="IA20" s="154"/>
      <c r="IB20" s="154"/>
      <c r="IC20" s="154"/>
      <c r="ID20" s="154"/>
      <c r="IE20" s="154"/>
      <c r="IF20" s="154"/>
      <c r="IG20" s="154"/>
      <c r="IH20" s="154"/>
      <c r="II20" s="154"/>
      <c r="IJ20" s="154"/>
      <c r="IK20" s="154"/>
      <c r="IL20" s="154"/>
      <c r="IM20" s="154"/>
      <c r="IN20" s="154"/>
      <c r="IO20" s="154"/>
      <c r="IP20" s="154"/>
      <c r="IQ20" s="154"/>
      <c r="IR20" s="154"/>
      <c r="IS20" s="154"/>
      <c r="IT20" s="154"/>
      <c r="IU20" s="154"/>
      <c r="IV20" s="154"/>
      <c r="IW20" s="154"/>
    </row>
    <row r="21" spans="1:257" s="91" customFormat="1" ht="14.4" thickBot="1">
      <c r="A21" s="87" t="s">
        <v>21</v>
      </c>
      <c r="B21" s="88"/>
      <c r="C21" s="88"/>
      <c r="D21" s="88"/>
      <c r="E21" s="88"/>
      <c r="F21" s="88" t="s">
        <v>88</v>
      </c>
      <c r="G21" s="88"/>
      <c r="H21" s="88"/>
      <c r="I21" s="88"/>
      <c r="J21" s="88" t="s">
        <v>89</v>
      </c>
      <c r="K21" s="88" t="s">
        <v>90</v>
      </c>
      <c r="L21" s="88" t="s">
        <v>91</v>
      </c>
      <c r="M21" s="88" t="s">
        <v>92</v>
      </c>
      <c r="N21" s="89" t="s">
        <v>130</v>
      </c>
      <c r="O21" s="114"/>
      <c r="P21" s="88"/>
      <c r="Q21" s="88"/>
      <c r="R21" s="88"/>
      <c r="S21" s="88"/>
      <c r="T21" s="88"/>
      <c r="U21" s="88"/>
      <c r="V21" s="90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  <c r="IU21" s="88"/>
      <c r="IV21" s="88"/>
      <c r="IW21" s="88"/>
    </row>
    <row r="22" spans="1:257" ht="14.4" thickBot="1">
      <c r="A22" s="103" t="s">
        <v>3</v>
      </c>
      <c r="B22" s="104" t="s">
        <v>9</v>
      </c>
      <c r="C22" s="119"/>
      <c r="D22" s="119"/>
      <c r="E22" s="119"/>
      <c r="F22" s="120"/>
      <c r="G22" s="121"/>
      <c r="H22" s="120"/>
      <c r="I22" s="122"/>
      <c r="J22" s="166">
        <f>SUM(J23:J29)</f>
        <v>0</v>
      </c>
      <c r="K22" s="166">
        <f>SUM(K23:K29)</f>
        <v>0</v>
      </c>
      <c r="L22" s="166">
        <f>SUM(L23:L29)</f>
        <v>0</v>
      </c>
      <c r="M22" s="218">
        <f>SUM(M23:M29)</f>
        <v>0</v>
      </c>
      <c r="N22" s="109"/>
      <c r="O22" s="114" t="str">
        <f t="shared" ref="O22:O77" si="0">IF(M22&lt;0,"Negatív szám, nem szerepelhet, kérem javítsa!",IF((K22+L22+M22)=J22,"","Kérem javítsa, mert a saját forrás+igényelt támogatás összege eltér a tervezett költségtől!"))</f>
        <v/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  <c r="IV22" s="43"/>
      <c r="IW22" s="43"/>
    </row>
    <row r="23" spans="1:257">
      <c r="A23" s="100" t="s">
        <v>10</v>
      </c>
      <c r="B23" s="101" t="s">
        <v>111</v>
      </c>
      <c r="C23" s="102"/>
      <c r="D23" s="102"/>
      <c r="E23" s="102"/>
      <c r="F23" s="102"/>
      <c r="G23" s="102"/>
      <c r="H23" s="102"/>
      <c r="I23" s="60"/>
      <c r="J23" s="167">
        <f>Tag2_Bérktg!L2</f>
        <v>0</v>
      </c>
      <c r="K23" s="168"/>
      <c r="L23" s="168"/>
      <c r="M23" s="306">
        <f>J23-K23-L23</f>
        <v>0</v>
      </c>
      <c r="N23" s="278"/>
      <c r="O23" s="114" t="str">
        <f t="shared" si="0"/>
        <v/>
      </c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  <c r="IV23" s="43"/>
      <c r="IW23" s="43"/>
    </row>
    <row r="24" spans="1:257">
      <c r="A24" s="76" t="s">
        <v>11</v>
      </c>
      <c r="B24" s="82" t="s">
        <v>112</v>
      </c>
      <c r="C24" s="49"/>
      <c r="D24" s="49"/>
      <c r="E24" s="49"/>
      <c r="F24" s="49"/>
      <c r="G24" s="49"/>
      <c r="H24" s="49"/>
      <c r="I24" s="50"/>
      <c r="J24" s="167">
        <f>Tag2_Bérktg!L5</f>
        <v>0</v>
      </c>
      <c r="K24" s="168"/>
      <c r="L24" s="168"/>
      <c r="M24" s="306">
        <f t="shared" ref="M24:M29" si="1">J24-K24-L24</f>
        <v>0</v>
      </c>
      <c r="N24" s="278"/>
      <c r="O24" s="114" t="str">
        <f t="shared" si="0"/>
        <v/>
      </c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  <c r="IW24" s="43"/>
    </row>
    <row r="25" spans="1:257">
      <c r="A25" s="77" t="s">
        <v>12</v>
      </c>
      <c r="B25" s="83" t="s">
        <v>13</v>
      </c>
      <c r="C25" s="41"/>
      <c r="D25" s="41"/>
      <c r="E25" s="41"/>
      <c r="F25" s="41"/>
      <c r="G25" s="49"/>
      <c r="H25" s="51"/>
      <c r="I25" s="50"/>
      <c r="J25" s="167">
        <f>Tag2_Bérktg!L3</f>
        <v>0</v>
      </c>
      <c r="K25" s="168"/>
      <c r="L25" s="168"/>
      <c r="M25" s="306">
        <f t="shared" si="1"/>
        <v>0</v>
      </c>
      <c r="N25" s="278"/>
      <c r="O25" s="114" t="str">
        <f t="shared" si="0"/>
        <v/>
      </c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  <c r="IV25" s="43"/>
      <c r="IW25" s="43"/>
    </row>
    <row r="26" spans="1:257">
      <c r="A26" s="77" t="s">
        <v>14</v>
      </c>
      <c r="B26" s="83" t="s">
        <v>113</v>
      </c>
      <c r="C26" s="41"/>
      <c r="D26" s="41"/>
      <c r="E26" s="41"/>
      <c r="F26" s="41"/>
      <c r="G26" s="49"/>
      <c r="H26" s="51"/>
      <c r="I26" s="50"/>
      <c r="J26" s="167">
        <f>Tag2_Bérktg!L6</f>
        <v>0</v>
      </c>
      <c r="K26" s="168"/>
      <c r="L26" s="168"/>
      <c r="M26" s="306">
        <f t="shared" si="1"/>
        <v>0</v>
      </c>
      <c r="N26" s="278"/>
      <c r="O26" s="114" t="str">
        <f t="shared" si="0"/>
        <v/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  <c r="IU26" s="43"/>
      <c r="IV26" s="43"/>
      <c r="IW26" s="43"/>
    </row>
    <row r="27" spans="1:257">
      <c r="A27" s="77" t="s">
        <v>114</v>
      </c>
      <c r="B27" s="83" t="s">
        <v>120</v>
      </c>
      <c r="C27" s="41"/>
      <c r="D27" s="41"/>
      <c r="E27" s="41"/>
      <c r="F27" s="41"/>
      <c r="G27" s="49"/>
      <c r="H27" s="51"/>
      <c r="I27" s="50"/>
      <c r="J27" s="167">
        <f>Tag2_Bérktg!L4</f>
        <v>0</v>
      </c>
      <c r="K27" s="168"/>
      <c r="L27" s="168"/>
      <c r="M27" s="306">
        <f t="shared" si="1"/>
        <v>0</v>
      </c>
      <c r="N27" s="278"/>
      <c r="O27" s="114" t="str">
        <f t="shared" si="0"/>
        <v/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  <c r="IU27" s="43"/>
      <c r="IV27" s="43"/>
      <c r="IW27" s="43"/>
    </row>
    <row r="28" spans="1:257">
      <c r="A28" s="77" t="s">
        <v>131</v>
      </c>
      <c r="B28" s="83" t="s">
        <v>132</v>
      </c>
      <c r="C28" s="41"/>
      <c r="D28" s="41"/>
      <c r="E28" s="41"/>
      <c r="F28" s="41"/>
      <c r="G28" s="49"/>
      <c r="H28" s="51"/>
      <c r="I28" s="50"/>
      <c r="J28" s="167">
        <f>Tag2_Bérktg!L7</f>
        <v>0</v>
      </c>
      <c r="K28" s="168"/>
      <c r="L28" s="168"/>
      <c r="M28" s="306">
        <f t="shared" si="1"/>
        <v>0</v>
      </c>
      <c r="N28" s="278"/>
      <c r="O28" s="114" t="str">
        <f t="shared" si="0"/>
        <v/>
      </c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  <c r="IV28" s="43"/>
      <c r="IW28" s="43"/>
    </row>
    <row r="29" spans="1:257" ht="14.4" thickBot="1">
      <c r="A29" s="77" t="s">
        <v>133</v>
      </c>
      <c r="B29" s="83" t="s">
        <v>15</v>
      </c>
      <c r="C29" s="41"/>
      <c r="D29" s="41"/>
      <c r="E29" s="41"/>
      <c r="F29" s="41"/>
      <c r="G29" s="49"/>
      <c r="H29" s="51"/>
      <c r="I29" s="50"/>
      <c r="J29" s="168"/>
      <c r="K29" s="168"/>
      <c r="L29" s="168"/>
      <c r="M29" s="306">
        <f t="shared" si="1"/>
        <v>0</v>
      </c>
      <c r="N29" s="278"/>
      <c r="O29" s="114" t="str">
        <f t="shared" si="0"/>
        <v/>
      </c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</row>
    <row r="30" spans="1:257" ht="14.4" thickBot="1">
      <c r="A30" s="103" t="s">
        <v>4</v>
      </c>
      <c r="B30" s="104" t="s">
        <v>117</v>
      </c>
      <c r="C30" s="119"/>
      <c r="D30" s="287"/>
      <c r="E30" s="119"/>
      <c r="F30" s="120"/>
      <c r="G30" s="121"/>
      <c r="H30" s="120"/>
      <c r="I30" s="122"/>
      <c r="J30" s="218">
        <f>J31+J37+J43+J49+J55+J64</f>
        <v>0</v>
      </c>
      <c r="K30" s="218">
        <f>K31+K37+K43+K49+K55+K64</f>
        <v>0</v>
      </c>
      <c r="L30" s="218">
        <f>L31+L37+L43+L49+L55+L64</f>
        <v>0</v>
      </c>
      <c r="M30" s="218">
        <f>M31+M37+M43+M49+M55+M64</f>
        <v>0</v>
      </c>
      <c r="N30" s="123"/>
      <c r="O30" s="114" t="str">
        <f t="shared" si="0"/>
        <v/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</row>
    <row r="31" spans="1:257" ht="14.4" thickBot="1">
      <c r="A31" s="94" t="s">
        <v>16</v>
      </c>
      <c r="B31" s="124" t="s">
        <v>41</v>
      </c>
      <c r="C31" s="125"/>
      <c r="D31" s="125"/>
      <c r="E31" s="125"/>
      <c r="F31" s="125"/>
      <c r="G31" s="125"/>
      <c r="H31" s="126"/>
      <c r="I31" s="127"/>
      <c r="J31" s="224">
        <f>SUM(J32:J36)</f>
        <v>0</v>
      </c>
      <c r="K31" s="224">
        <f>SUM(K32:K36)</f>
        <v>0</v>
      </c>
      <c r="L31" s="224">
        <f>SUM(L32:L36)</f>
        <v>0</v>
      </c>
      <c r="M31" s="224">
        <f>SUM(M32:M36)</f>
        <v>0</v>
      </c>
      <c r="N31" s="128"/>
      <c r="O31" s="114" t="str">
        <f t="shared" si="0"/>
        <v/>
      </c>
      <c r="IW31" s="24">
        <v>150000</v>
      </c>
    </row>
    <row r="32" spans="1:257">
      <c r="A32" s="454" t="s">
        <v>26</v>
      </c>
      <c r="B32" s="307"/>
      <c r="D32" s="41"/>
      <c r="E32" s="41"/>
      <c r="F32" s="41"/>
      <c r="G32" s="41"/>
      <c r="H32" s="51"/>
      <c r="I32" s="53"/>
      <c r="J32" s="168"/>
      <c r="K32" s="168"/>
      <c r="L32" s="168"/>
      <c r="M32" s="306">
        <f t="shared" ref="M32:M36" si="2">J32-K32-L32</f>
        <v>0</v>
      </c>
      <c r="N32" s="278"/>
      <c r="O32" s="114" t="str">
        <f t="shared" si="0"/>
        <v/>
      </c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  <c r="IV32" s="43"/>
      <c r="IW32" s="43"/>
    </row>
    <row r="33" spans="1:257">
      <c r="A33" s="78" t="s">
        <v>27</v>
      </c>
      <c r="B33" s="54"/>
      <c r="C33" s="41"/>
      <c r="D33" s="41"/>
      <c r="E33" s="41"/>
      <c r="F33" s="41"/>
      <c r="G33" s="41"/>
      <c r="H33" s="51"/>
      <c r="I33" s="53"/>
      <c r="J33" s="168"/>
      <c r="K33" s="168"/>
      <c r="L33" s="168"/>
      <c r="M33" s="306">
        <f t="shared" si="2"/>
        <v>0</v>
      </c>
      <c r="N33" s="278"/>
      <c r="O33" s="114" t="str">
        <f t="shared" si="0"/>
        <v/>
      </c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  <c r="IV33" s="43"/>
      <c r="IW33" s="43"/>
    </row>
    <row r="34" spans="1:257">
      <c r="A34" s="78" t="s">
        <v>28</v>
      </c>
      <c r="B34" s="54"/>
      <c r="C34" s="41"/>
      <c r="D34" s="41"/>
      <c r="E34" s="41"/>
      <c r="F34" s="41"/>
      <c r="G34" s="41"/>
      <c r="H34" s="51"/>
      <c r="I34" s="53"/>
      <c r="J34" s="168"/>
      <c r="K34" s="168"/>
      <c r="L34" s="168"/>
      <c r="M34" s="306">
        <f t="shared" si="2"/>
        <v>0</v>
      </c>
      <c r="N34" s="278"/>
      <c r="O34" s="114" t="str">
        <f t="shared" si="0"/>
        <v/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  <c r="IV34" s="43"/>
      <c r="IW34" s="43"/>
    </row>
    <row r="35" spans="1:257">
      <c r="A35" s="78" t="s">
        <v>29</v>
      </c>
      <c r="B35" s="54"/>
      <c r="C35" s="41"/>
      <c r="D35" s="41"/>
      <c r="E35" s="41"/>
      <c r="F35" s="41"/>
      <c r="G35" s="41"/>
      <c r="H35" s="51"/>
      <c r="I35" s="53"/>
      <c r="J35" s="168"/>
      <c r="K35" s="168"/>
      <c r="L35" s="168"/>
      <c r="M35" s="306">
        <f t="shared" si="2"/>
        <v>0</v>
      </c>
      <c r="N35" s="279"/>
      <c r="O35" s="114" t="str">
        <f t="shared" si="0"/>
        <v/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  <c r="IV35" s="43"/>
      <c r="IW35" s="43"/>
    </row>
    <row r="36" spans="1:257" ht="14.4" thickBot="1">
      <c r="A36" s="78" t="s">
        <v>40</v>
      </c>
      <c r="B36" s="54"/>
      <c r="C36" s="41"/>
      <c r="D36" s="41"/>
      <c r="E36" s="41"/>
      <c r="F36" s="41"/>
      <c r="G36" s="41"/>
      <c r="H36" s="51"/>
      <c r="I36" s="53"/>
      <c r="J36" s="168"/>
      <c r="K36" s="168"/>
      <c r="L36" s="168"/>
      <c r="M36" s="306">
        <f t="shared" si="2"/>
        <v>0</v>
      </c>
      <c r="N36" s="280"/>
      <c r="O36" s="114" t="str">
        <f t="shared" si="0"/>
        <v/>
      </c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  <c r="IV36" s="43"/>
      <c r="IW36" s="43"/>
    </row>
    <row r="37" spans="1:257" ht="14.4" thickBot="1">
      <c r="A37" s="94" t="s">
        <v>30</v>
      </c>
      <c r="B37" s="124" t="s">
        <v>34</v>
      </c>
      <c r="C37" s="125"/>
      <c r="D37" s="125"/>
      <c r="E37" s="125"/>
      <c r="F37" s="125"/>
      <c r="G37" s="125"/>
      <c r="H37" s="126"/>
      <c r="I37" s="127"/>
      <c r="J37" s="224">
        <f>SUM(J38:J42)</f>
        <v>0</v>
      </c>
      <c r="K37" s="224">
        <f>SUM(K38:K42)</f>
        <v>0</v>
      </c>
      <c r="L37" s="224">
        <f>SUM(L38:L42)</f>
        <v>0</v>
      </c>
      <c r="M37" s="224">
        <f>SUM(M38:M42)</f>
        <v>0</v>
      </c>
      <c r="N37" s="128"/>
      <c r="O37" s="114" t="str">
        <f t="shared" si="0"/>
        <v/>
      </c>
    </row>
    <row r="38" spans="1:257">
      <c r="A38" s="78" t="s">
        <v>50</v>
      </c>
      <c r="B38" s="48"/>
      <c r="C38" s="41"/>
      <c r="D38" s="41"/>
      <c r="E38" s="41"/>
      <c r="F38" s="41"/>
      <c r="G38" s="41"/>
      <c r="H38" s="51"/>
      <c r="I38" s="53"/>
      <c r="J38" s="168"/>
      <c r="K38" s="168"/>
      <c r="L38" s="168"/>
      <c r="M38" s="306">
        <f t="shared" ref="M38:M42" si="3">J38-K38-L38</f>
        <v>0</v>
      </c>
      <c r="N38" s="279"/>
      <c r="O38" s="114" t="str">
        <f t="shared" si="0"/>
        <v/>
      </c>
    </row>
    <row r="39" spans="1:257">
      <c r="A39" s="78" t="s">
        <v>51</v>
      </c>
      <c r="B39" s="48"/>
      <c r="C39" s="41"/>
      <c r="D39" s="41"/>
      <c r="E39" s="41"/>
      <c r="F39" s="41"/>
      <c r="G39" s="41"/>
      <c r="H39" s="51"/>
      <c r="I39" s="53"/>
      <c r="J39" s="168"/>
      <c r="K39" s="168"/>
      <c r="L39" s="168"/>
      <c r="M39" s="306">
        <f t="shared" si="3"/>
        <v>0</v>
      </c>
      <c r="N39" s="279"/>
      <c r="O39" s="114" t="str">
        <f t="shared" si="0"/>
        <v/>
      </c>
    </row>
    <row r="40" spans="1:257">
      <c r="A40" s="78" t="s">
        <v>52</v>
      </c>
      <c r="B40" s="48"/>
      <c r="C40" s="41"/>
      <c r="D40" s="41"/>
      <c r="E40" s="41"/>
      <c r="F40" s="41"/>
      <c r="G40" s="41"/>
      <c r="H40" s="51"/>
      <c r="I40" s="53"/>
      <c r="J40" s="168"/>
      <c r="K40" s="168"/>
      <c r="L40" s="168"/>
      <c r="M40" s="306">
        <f t="shared" si="3"/>
        <v>0</v>
      </c>
      <c r="N40" s="279"/>
      <c r="O40" s="114" t="str">
        <f t="shared" si="0"/>
        <v/>
      </c>
    </row>
    <row r="41" spans="1:257">
      <c r="A41" s="78" t="s">
        <v>53</v>
      </c>
      <c r="B41" s="48"/>
      <c r="C41" s="41"/>
      <c r="D41" s="41"/>
      <c r="E41" s="41"/>
      <c r="F41" s="41"/>
      <c r="G41" s="41"/>
      <c r="H41" s="51"/>
      <c r="I41" s="53"/>
      <c r="J41" s="168"/>
      <c r="K41" s="168"/>
      <c r="L41" s="168"/>
      <c r="M41" s="306">
        <f t="shared" si="3"/>
        <v>0</v>
      </c>
      <c r="N41" s="279"/>
      <c r="O41" s="114" t="str">
        <f t="shared" si="0"/>
        <v/>
      </c>
    </row>
    <row r="42" spans="1:257" ht="14.4" thickBot="1">
      <c r="A42" s="78" t="s">
        <v>54</v>
      </c>
      <c r="B42" s="48"/>
      <c r="C42" s="41"/>
      <c r="D42" s="41"/>
      <c r="E42" s="41"/>
      <c r="F42" s="41"/>
      <c r="G42" s="41"/>
      <c r="H42" s="51"/>
      <c r="I42" s="53"/>
      <c r="J42" s="168"/>
      <c r="K42" s="168"/>
      <c r="L42" s="168"/>
      <c r="M42" s="306">
        <f t="shared" si="3"/>
        <v>0</v>
      </c>
      <c r="N42" s="279"/>
      <c r="O42" s="114" t="str">
        <f t="shared" si="0"/>
        <v/>
      </c>
    </row>
    <row r="43" spans="1:257" ht="14.4" thickBot="1">
      <c r="A43" s="94" t="s">
        <v>31</v>
      </c>
      <c r="B43" s="124" t="s">
        <v>24</v>
      </c>
      <c r="C43" s="125"/>
      <c r="D43" s="125"/>
      <c r="E43" s="125"/>
      <c r="F43" s="125"/>
      <c r="G43" s="125"/>
      <c r="H43" s="126"/>
      <c r="I43" s="127"/>
      <c r="J43" s="224">
        <f>SUM(J44:J48)</f>
        <v>0</v>
      </c>
      <c r="K43" s="224">
        <f>SUM(K44:K48)</f>
        <v>0</v>
      </c>
      <c r="L43" s="224">
        <f>SUM(L44:L48)</f>
        <v>0</v>
      </c>
      <c r="M43" s="224">
        <f>SUM(M44:M48)</f>
        <v>0</v>
      </c>
      <c r="N43" s="128"/>
      <c r="O43" s="114" t="str">
        <f t="shared" si="0"/>
        <v/>
      </c>
    </row>
    <row r="44" spans="1:257">
      <c r="A44" s="78" t="s">
        <v>33</v>
      </c>
      <c r="B44" s="308"/>
      <c r="C44" s="41"/>
      <c r="D44" s="41"/>
      <c r="E44" s="41"/>
      <c r="F44" s="41"/>
      <c r="G44" s="41"/>
      <c r="H44" s="51"/>
      <c r="I44" s="53"/>
      <c r="J44" s="168"/>
      <c r="K44" s="168"/>
      <c r="L44" s="168"/>
      <c r="M44" s="306">
        <f t="shared" ref="M44:M48" si="4">J44-K44-L44</f>
        <v>0</v>
      </c>
      <c r="N44" s="279"/>
      <c r="O44" s="114" t="str">
        <f t="shared" si="0"/>
        <v/>
      </c>
    </row>
    <row r="45" spans="1:257">
      <c r="A45" s="78" t="s">
        <v>35</v>
      </c>
      <c r="B45" s="55"/>
      <c r="C45" s="41"/>
      <c r="D45" s="41"/>
      <c r="E45" s="41"/>
      <c r="F45" s="41"/>
      <c r="G45" s="41"/>
      <c r="H45" s="51"/>
      <c r="I45" s="53"/>
      <c r="J45" s="168"/>
      <c r="K45" s="168"/>
      <c r="L45" s="168"/>
      <c r="M45" s="306">
        <f t="shared" si="4"/>
        <v>0</v>
      </c>
      <c r="N45" s="279"/>
      <c r="O45" s="114" t="str">
        <f t="shared" si="0"/>
        <v/>
      </c>
    </row>
    <row r="46" spans="1:257">
      <c r="A46" s="78" t="s">
        <v>37</v>
      </c>
      <c r="B46" s="55"/>
      <c r="C46" s="41"/>
      <c r="D46" s="41"/>
      <c r="E46" s="41"/>
      <c r="F46" s="41"/>
      <c r="G46" s="41"/>
      <c r="H46" s="51"/>
      <c r="I46" s="53"/>
      <c r="J46" s="168"/>
      <c r="K46" s="168"/>
      <c r="L46" s="168"/>
      <c r="M46" s="306">
        <f t="shared" si="4"/>
        <v>0</v>
      </c>
      <c r="N46" s="279"/>
      <c r="O46" s="114" t="str">
        <f t="shared" si="0"/>
        <v/>
      </c>
    </row>
    <row r="47" spans="1:257">
      <c r="A47" s="78" t="s">
        <v>36</v>
      </c>
      <c r="B47" s="55"/>
      <c r="C47" s="41"/>
      <c r="D47" s="41"/>
      <c r="E47" s="41"/>
      <c r="F47" s="41"/>
      <c r="G47" s="41"/>
      <c r="H47" s="51"/>
      <c r="I47" s="53"/>
      <c r="J47" s="168"/>
      <c r="K47" s="168"/>
      <c r="L47" s="168"/>
      <c r="M47" s="306">
        <f t="shared" si="4"/>
        <v>0</v>
      </c>
      <c r="N47" s="279"/>
      <c r="O47" s="114" t="str">
        <f t="shared" si="0"/>
        <v/>
      </c>
    </row>
    <row r="48" spans="1:257" ht="14.4" thickBot="1">
      <c r="A48" s="78" t="s">
        <v>38</v>
      </c>
      <c r="B48" s="55"/>
      <c r="C48" s="41"/>
      <c r="D48" s="41"/>
      <c r="E48" s="41"/>
      <c r="F48" s="41"/>
      <c r="G48" s="41"/>
      <c r="H48" s="51"/>
      <c r="I48" s="53"/>
      <c r="J48" s="168"/>
      <c r="K48" s="168"/>
      <c r="L48" s="168"/>
      <c r="M48" s="306">
        <f t="shared" si="4"/>
        <v>0</v>
      </c>
      <c r="N48" s="279"/>
      <c r="O48" s="114" t="str">
        <f t="shared" si="0"/>
        <v/>
      </c>
    </row>
    <row r="49" spans="1:15" ht="14.4" thickBot="1">
      <c r="A49" s="94" t="s">
        <v>32</v>
      </c>
      <c r="B49" s="124" t="s">
        <v>39</v>
      </c>
      <c r="C49" s="125"/>
      <c r="D49" s="125"/>
      <c r="E49" s="125"/>
      <c r="F49" s="125"/>
      <c r="G49" s="125"/>
      <c r="H49" s="126"/>
      <c r="I49" s="127"/>
      <c r="J49" s="224">
        <f>SUM(J50:J54)</f>
        <v>0</v>
      </c>
      <c r="K49" s="224">
        <f t="shared" ref="K49:M49" si="5">SUM(K50:K54)</f>
        <v>0</v>
      </c>
      <c r="L49" s="224">
        <f t="shared" si="5"/>
        <v>0</v>
      </c>
      <c r="M49" s="224">
        <f t="shared" si="5"/>
        <v>0</v>
      </c>
      <c r="N49" s="128"/>
      <c r="O49" s="114" t="str">
        <f t="shared" si="0"/>
        <v/>
      </c>
    </row>
    <row r="50" spans="1:15">
      <c r="A50" s="78" t="s">
        <v>45</v>
      </c>
      <c r="B50" s="55"/>
      <c r="C50" s="41"/>
      <c r="D50" s="41"/>
      <c r="E50" s="41"/>
      <c r="F50" s="41"/>
      <c r="G50" s="41"/>
      <c r="H50" s="51"/>
      <c r="I50" s="53"/>
      <c r="J50" s="168"/>
      <c r="K50" s="168"/>
      <c r="L50" s="168"/>
      <c r="M50" s="306">
        <f t="shared" ref="M50:M54" si="6">J50-K50-L50</f>
        <v>0</v>
      </c>
      <c r="N50" s="279"/>
      <c r="O50" s="114" t="str">
        <f t="shared" si="0"/>
        <v/>
      </c>
    </row>
    <row r="51" spans="1:15">
      <c r="A51" s="78" t="s">
        <v>46</v>
      </c>
      <c r="B51" s="55"/>
      <c r="C51" s="41"/>
      <c r="D51" s="41"/>
      <c r="E51" s="41"/>
      <c r="F51" s="41"/>
      <c r="G51" s="41"/>
      <c r="H51" s="51"/>
      <c r="I51" s="53"/>
      <c r="J51" s="168"/>
      <c r="K51" s="168"/>
      <c r="L51" s="168"/>
      <c r="M51" s="306">
        <f t="shared" si="6"/>
        <v>0</v>
      </c>
      <c r="N51" s="279"/>
      <c r="O51" s="114" t="str">
        <f t="shared" si="0"/>
        <v/>
      </c>
    </row>
    <row r="52" spans="1:15">
      <c r="A52" s="78" t="s">
        <v>47</v>
      </c>
      <c r="B52" s="55"/>
      <c r="C52" s="41"/>
      <c r="D52" s="41"/>
      <c r="E52" s="41"/>
      <c r="F52" s="41"/>
      <c r="G52" s="41"/>
      <c r="H52" s="51"/>
      <c r="I52" s="53"/>
      <c r="J52" s="168"/>
      <c r="K52" s="168"/>
      <c r="L52" s="168"/>
      <c r="M52" s="306">
        <f t="shared" si="6"/>
        <v>0</v>
      </c>
      <c r="N52" s="279"/>
      <c r="O52" s="114" t="str">
        <f t="shared" si="0"/>
        <v/>
      </c>
    </row>
    <row r="53" spans="1:15">
      <c r="A53" s="78" t="s">
        <v>48</v>
      </c>
      <c r="B53" s="55"/>
      <c r="C53" s="41"/>
      <c r="D53" s="41"/>
      <c r="E53" s="41"/>
      <c r="F53" s="41"/>
      <c r="G53" s="41"/>
      <c r="H53" s="51"/>
      <c r="I53" s="53"/>
      <c r="J53" s="168"/>
      <c r="K53" s="168"/>
      <c r="L53" s="168"/>
      <c r="M53" s="306">
        <f t="shared" si="6"/>
        <v>0</v>
      </c>
      <c r="N53" s="279"/>
      <c r="O53" s="114" t="str">
        <f t="shared" si="0"/>
        <v/>
      </c>
    </row>
    <row r="54" spans="1:15" ht="14.4" thickBot="1">
      <c r="A54" s="78" t="s">
        <v>49</v>
      </c>
      <c r="B54" s="55"/>
      <c r="C54" s="41"/>
      <c r="D54" s="41"/>
      <c r="E54" s="41"/>
      <c r="F54" s="41"/>
      <c r="G54" s="41"/>
      <c r="H54" s="51"/>
      <c r="I54" s="53"/>
      <c r="J54" s="168"/>
      <c r="K54" s="168"/>
      <c r="L54" s="168"/>
      <c r="M54" s="306">
        <f t="shared" si="6"/>
        <v>0</v>
      </c>
      <c r="N54" s="279"/>
      <c r="O54" s="114" t="str">
        <f t="shared" si="0"/>
        <v/>
      </c>
    </row>
    <row r="55" spans="1:15" ht="14.4" thickBot="1">
      <c r="A55" s="94" t="s">
        <v>42</v>
      </c>
      <c r="B55" s="124" t="s">
        <v>25</v>
      </c>
      <c r="C55" s="125"/>
      <c r="D55" s="125"/>
      <c r="E55" s="125"/>
      <c r="F55" s="125"/>
      <c r="G55" s="125"/>
      <c r="H55" s="126"/>
      <c r="I55" s="127"/>
      <c r="J55" s="224">
        <f>SUM(J56:J63)</f>
        <v>0</v>
      </c>
      <c r="K55" s="224">
        <f t="shared" ref="K55:M55" si="7">SUM(K56:K63)</f>
        <v>0</v>
      </c>
      <c r="L55" s="224">
        <f t="shared" si="7"/>
        <v>0</v>
      </c>
      <c r="M55" s="224">
        <f t="shared" si="7"/>
        <v>0</v>
      </c>
      <c r="N55" s="128"/>
      <c r="O55" s="114" t="str">
        <f t="shared" si="0"/>
        <v/>
      </c>
    </row>
    <row r="56" spans="1:15">
      <c r="A56" s="79" t="s">
        <v>55</v>
      </c>
      <c r="B56" s="55"/>
      <c r="C56" s="41"/>
      <c r="D56" s="41"/>
      <c r="E56" s="41"/>
      <c r="F56" s="41"/>
      <c r="G56" s="41"/>
      <c r="H56" s="51"/>
      <c r="I56" s="53"/>
      <c r="J56" s="168"/>
      <c r="K56" s="168"/>
      <c r="L56" s="168"/>
      <c r="M56" s="306">
        <f t="shared" ref="M56:M63" si="8">J56-K56-L56</f>
        <v>0</v>
      </c>
      <c r="N56" s="281"/>
      <c r="O56" s="114" t="str">
        <f t="shared" si="0"/>
        <v/>
      </c>
    </row>
    <row r="57" spans="1:15">
      <c r="A57" s="79" t="s">
        <v>56</v>
      </c>
      <c r="B57" s="55"/>
      <c r="C57" s="41"/>
      <c r="D57" s="41"/>
      <c r="E57" s="41"/>
      <c r="F57" s="41"/>
      <c r="G57" s="41"/>
      <c r="H57" s="51"/>
      <c r="I57" s="53"/>
      <c r="J57" s="168"/>
      <c r="K57" s="168"/>
      <c r="L57" s="168"/>
      <c r="M57" s="306">
        <f t="shared" si="8"/>
        <v>0</v>
      </c>
      <c r="N57" s="278"/>
      <c r="O57" s="114"/>
    </row>
    <row r="58" spans="1:15">
      <c r="A58" s="79" t="s">
        <v>57</v>
      </c>
      <c r="B58" s="55"/>
      <c r="C58" s="41"/>
      <c r="D58" s="41"/>
      <c r="E58" s="41"/>
      <c r="F58" s="41"/>
      <c r="G58" s="41"/>
      <c r="H58" s="51"/>
      <c r="I58" s="53"/>
      <c r="J58" s="168"/>
      <c r="K58" s="168"/>
      <c r="L58" s="168"/>
      <c r="M58" s="306">
        <f t="shared" si="8"/>
        <v>0</v>
      </c>
      <c r="N58" s="278"/>
      <c r="O58" s="114"/>
    </row>
    <row r="59" spans="1:15">
      <c r="A59" s="79" t="s">
        <v>58</v>
      </c>
      <c r="B59" s="55"/>
      <c r="C59" s="41"/>
      <c r="D59" s="41"/>
      <c r="E59" s="41"/>
      <c r="F59" s="41"/>
      <c r="G59" s="41"/>
      <c r="H59" s="51"/>
      <c r="I59" s="53"/>
      <c r="J59" s="168"/>
      <c r="K59" s="168"/>
      <c r="L59" s="168"/>
      <c r="M59" s="306">
        <f t="shared" si="8"/>
        <v>0</v>
      </c>
      <c r="N59" s="278"/>
      <c r="O59" s="114"/>
    </row>
    <row r="60" spans="1:15">
      <c r="A60" s="79" t="s">
        <v>59</v>
      </c>
      <c r="B60" s="55"/>
      <c r="C60" s="41"/>
      <c r="D60" s="41"/>
      <c r="E60" s="41"/>
      <c r="F60" s="41"/>
      <c r="G60" s="41"/>
      <c r="H60" s="51"/>
      <c r="I60" s="53"/>
      <c r="J60" s="168"/>
      <c r="K60" s="168"/>
      <c r="L60" s="168"/>
      <c r="M60" s="306">
        <f t="shared" si="8"/>
        <v>0</v>
      </c>
      <c r="N60" s="279"/>
      <c r="O60" s="114" t="str">
        <f t="shared" si="0"/>
        <v/>
      </c>
    </row>
    <row r="61" spans="1:15">
      <c r="A61" s="79" t="s">
        <v>171</v>
      </c>
      <c r="B61" s="55"/>
      <c r="C61" s="41"/>
      <c r="D61" s="41"/>
      <c r="E61" s="41"/>
      <c r="F61" s="41"/>
      <c r="G61" s="41"/>
      <c r="H61" s="51"/>
      <c r="I61" s="53"/>
      <c r="J61" s="168"/>
      <c r="K61" s="168"/>
      <c r="L61" s="168"/>
      <c r="M61" s="306">
        <f t="shared" si="8"/>
        <v>0</v>
      </c>
      <c r="N61" s="279"/>
      <c r="O61" s="114" t="str">
        <f t="shared" si="0"/>
        <v/>
      </c>
    </row>
    <row r="62" spans="1:15">
      <c r="A62" s="79" t="s">
        <v>172</v>
      </c>
      <c r="B62" s="55"/>
      <c r="C62" s="41"/>
      <c r="D62" s="41"/>
      <c r="E62" s="41"/>
      <c r="F62" s="41"/>
      <c r="G62" s="41"/>
      <c r="H62" s="51"/>
      <c r="I62" s="53"/>
      <c r="J62" s="168"/>
      <c r="K62" s="168"/>
      <c r="L62" s="168"/>
      <c r="M62" s="306">
        <f t="shared" si="8"/>
        <v>0</v>
      </c>
      <c r="N62" s="279"/>
      <c r="O62" s="114" t="str">
        <f t="shared" si="0"/>
        <v/>
      </c>
    </row>
    <row r="63" spans="1:15" ht="14.4" thickBot="1">
      <c r="A63" s="92" t="s">
        <v>173</v>
      </c>
      <c r="B63" s="55"/>
      <c r="C63" s="41"/>
      <c r="D63" s="41"/>
      <c r="E63" s="41"/>
      <c r="F63" s="41"/>
      <c r="G63" s="41"/>
      <c r="H63" s="51"/>
      <c r="I63" s="53"/>
      <c r="J63" s="168"/>
      <c r="K63" s="168"/>
      <c r="L63" s="168"/>
      <c r="M63" s="306">
        <f t="shared" si="8"/>
        <v>0</v>
      </c>
      <c r="N63" s="282"/>
      <c r="O63" s="114" t="str">
        <f t="shared" si="0"/>
        <v/>
      </c>
    </row>
    <row r="64" spans="1:15" ht="14.4" thickBot="1">
      <c r="A64" s="94" t="s">
        <v>43</v>
      </c>
      <c r="B64" s="96" t="s">
        <v>78</v>
      </c>
      <c r="C64" s="97"/>
      <c r="D64" s="97"/>
      <c r="E64" s="97"/>
      <c r="F64" s="97"/>
      <c r="G64" s="97"/>
      <c r="H64" s="98"/>
      <c r="I64" s="99"/>
      <c r="J64" s="224">
        <f>SUM(J65:J69)</f>
        <v>0</v>
      </c>
      <c r="K64" s="224">
        <f>SUM(K65:K69)</f>
        <v>0</v>
      </c>
      <c r="L64" s="224">
        <f>SUM(L65:L69)</f>
        <v>0</v>
      </c>
      <c r="M64" s="224">
        <f>SUM(M65:M69)</f>
        <v>0</v>
      </c>
      <c r="N64" s="95"/>
      <c r="O64" s="114" t="str">
        <f t="shared" si="0"/>
        <v/>
      </c>
    </row>
    <row r="65" spans="1:257">
      <c r="A65" s="93" t="s">
        <v>60</v>
      </c>
      <c r="B65" s="55"/>
      <c r="C65" s="41"/>
      <c r="D65" s="41"/>
      <c r="E65" s="41"/>
      <c r="F65" s="41"/>
      <c r="G65" s="41"/>
      <c r="H65" s="51"/>
      <c r="I65" s="53"/>
      <c r="J65" s="168"/>
      <c r="K65" s="168"/>
      <c r="L65" s="168"/>
      <c r="M65" s="306">
        <f t="shared" ref="M65:M69" si="9">J65-K65-L65</f>
        <v>0</v>
      </c>
      <c r="N65" s="278"/>
      <c r="O65" s="114" t="str">
        <f t="shared" si="0"/>
        <v/>
      </c>
    </row>
    <row r="66" spans="1:257">
      <c r="A66" s="79" t="s">
        <v>61</v>
      </c>
      <c r="B66" s="55"/>
      <c r="C66" s="41"/>
      <c r="D66" s="41"/>
      <c r="E66" s="41"/>
      <c r="F66" s="41"/>
      <c r="G66" s="41"/>
      <c r="H66" s="51"/>
      <c r="I66" s="53"/>
      <c r="J66" s="168"/>
      <c r="K66" s="168"/>
      <c r="L66" s="168"/>
      <c r="M66" s="306">
        <f t="shared" si="9"/>
        <v>0</v>
      </c>
      <c r="N66" s="279"/>
      <c r="O66" s="114" t="str">
        <f t="shared" si="0"/>
        <v/>
      </c>
    </row>
    <row r="67" spans="1:257">
      <c r="A67" s="79" t="s">
        <v>62</v>
      </c>
      <c r="B67" s="55"/>
      <c r="C67" s="41"/>
      <c r="D67" s="41"/>
      <c r="E67" s="41"/>
      <c r="F67" s="41"/>
      <c r="G67" s="41"/>
      <c r="H67" s="51"/>
      <c r="I67" s="53"/>
      <c r="J67" s="168"/>
      <c r="K67" s="168"/>
      <c r="L67" s="168"/>
      <c r="M67" s="306">
        <f t="shared" si="9"/>
        <v>0</v>
      </c>
      <c r="N67" s="279"/>
      <c r="O67" s="114" t="str">
        <f t="shared" si="0"/>
        <v/>
      </c>
    </row>
    <row r="68" spans="1:257">
      <c r="A68" s="79" t="s">
        <v>63</v>
      </c>
      <c r="B68" s="55"/>
      <c r="C68" s="41"/>
      <c r="D68" s="41"/>
      <c r="E68" s="41"/>
      <c r="F68" s="41"/>
      <c r="G68" s="41"/>
      <c r="H68" s="51"/>
      <c r="I68" s="53"/>
      <c r="J68" s="168"/>
      <c r="K68" s="168"/>
      <c r="L68" s="168"/>
      <c r="M68" s="306">
        <f t="shared" si="9"/>
        <v>0</v>
      </c>
      <c r="N68" s="279"/>
      <c r="O68" s="114" t="str">
        <f t="shared" si="0"/>
        <v/>
      </c>
    </row>
    <row r="69" spans="1:257" ht="14.4" thickBot="1">
      <c r="A69" s="79" t="s">
        <v>77</v>
      </c>
      <c r="B69" s="55"/>
      <c r="C69" s="41"/>
      <c r="D69" s="41"/>
      <c r="E69" s="41"/>
      <c r="F69" s="41"/>
      <c r="G69" s="41"/>
      <c r="H69" s="51"/>
      <c r="I69" s="53"/>
      <c r="J69" s="168"/>
      <c r="K69" s="168"/>
      <c r="L69" s="168"/>
      <c r="M69" s="306">
        <f t="shared" si="9"/>
        <v>0</v>
      </c>
      <c r="N69" s="283"/>
      <c r="O69" s="114" t="str">
        <f t="shared" si="0"/>
        <v/>
      </c>
    </row>
    <row r="70" spans="1:257" ht="14.4" thickBot="1">
      <c r="A70" s="103" t="s">
        <v>6</v>
      </c>
      <c r="B70" s="104" t="s">
        <v>73</v>
      </c>
      <c r="C70" s="105"/>
      <c r="D70" s="105"/>
      <c r="E70" s="105"/>
      <c r="F70" s="106"/>
      <c r="G70" s="107"/>
      <c r="H70" s="106"/>
      <c r="I70" s="108"/>
      <c r="J70" s="166">
        <f>J71+J75</f>
        <v>0</v>
      </c>
      <c r="K70" s="218">
        <f>K71+K75</f>
        <v>0</v>
      </c>
      <c r="L70" s="218">
        <f>L71+L75</f>
        <v>0</v>
      </c>
      <c r="M70" s="218">
        <f>M71+M75</f>
        <v>0</v>
      </c>
      <c r="N70" s="109"/>
      <c r="O70" s="114" t="str">
        <f t="shared" si="0"/>
        <v/>
      </c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3"/>
      <c r="HW70" s="43"/>
      <c r="HX70" s="43"/>
      <c r="HY70" s="43"/>
      <c r="HZ70" s="43"/>
      <c r="IA70" s="43"/>
      <c r="IB70" s="43"/>
      <c r="IC70" s="43"/>
      <c r="ID70" s="43"/>
      <c r="IE70" s="43"/>
      <c r="IF70" s="43"/>
      <c r="IG70" s="43"/>
      <c r="IH70" s="43"/>
      <c r="II70" s="43"/>
      <c r="IJ70" s="43"/>
      <c r="IK70" s="43"/>
      <c r="IL70" s="43"/>
      <c r="IM70" s="43"/>
      <c r="IN70" s="43"/>
      <c r="IO70" s="43"/>
      <c r="IP70" s="43"/>
      <c r="IQ70" s="43"/>
      <c r="IR70" s="43"/>
      <c r="IS70" s="43"/>
      <c r="IT70" s="43"/>
      <c r="IU70" s="43"/>
      <c r="IV70" s="43"/>
      <c r="IW70" s="43"/>
    </row>
    <row r="71" spans="1:257" ht="14.4" thickBot="1">
      <c r="A71" s="94" t="s">
        <v>17</v>
      </c>
      <c r="B71" s="358" t="s">
        <v>134</v>
      </c>
      <c r="C71" s="97"/>
      <c r="D71" s="97"/>
      <c r="E71" s="97"/>
      <c r="F71" s="97"/>
      <c r="G71" s="97"/>
      <c r="H71" s="98"/>
      <c r="I71" s="99"/>
      <c r="J71" s="224">
        <f>SUM(J72:J74)</f>
        <v>0</v>
      </c>
      <c r="K71" s="224">
        <f t="shared" ref="K71:M71" si="10">SUM(K72:K74)</f>
        <v>0</v>
      </c>
      <c r="L71" s="224">
        <f t="shared" si="10"/>
        <v>0</v>
      </c>
      <c r="M71" s="224">
        <f t="shared" si="10"/>
        <v>0</v>
      </c>
      <c r="N71" s="95"/>
      <c r="O71" s="114" t="str">
        <f t="shared" si="0"/>
        <v/>
      </c>
    </row>
    <row r="72" spans="1:257">
      <c r="A72" s="80" t="s">
        <v>70</v>
      </c>
      <c r="B72" s="307"/>
      <c r="C72" s="41"/>
      <c r="D72" s="41"/>
      <c r="E72" s="41"/>
      <c r="F72" s="41"/>
      <c r="G72" s="41"/>
      <c r="H72" s="51"/>
      <c r="I72" s="53"/>
      <c r="J72" s="168"/>
      <c r="K72" s="169"/>
      <c r="L72" s="169"/>
      <c r="M72" s="306">
        <f t="shared" ref="M72:M74" si="11">J72-K72-L72</f>
        <v>0</v>
      </c>
      <c r="N72" s="279"/>
      <c r="O72" s="114" t="str">
        <f t="shared" si="0"/>
        <v/>
      </c>
    </row>
    <row r="73" spans="1:257">
      <c r="A73" s="80" t="s">
        <v>71</v>
      </c>
      <c r="B73" s="56"/>
      <c r="C73" s="41"/>
      <c r="D73" s="41"/>
      <c r="E73" s="41"/>
      <c r="F73" s="41"/>
      <c r="G73" s="41"/>
      <c r="H73" s="51"/>
      <c r="I73" s="53"/>
      <c r="J73" s="168"/>
      <c r="K73" s="169"/>
      <c r="L73" s="169"/>
      <c r="M73" s="306">
        <f t="shared" si="11"/>
        <v>0</v>
      </c>
      <c r="N73" s="279"/>
      <c r="O73" s="114" t="str">
        <f t="shared" si="0"/>
        <v/>
      </c>
    </row>
    <row r="74" spans="1:257" ht="14.4" thickBot="1">
      <c r="A74" s="80" t="s">
        <v>72</v>
      </c>
      <c r="B74" s="56"/>
      <c r="C74" s="41"/>
      <c r="D74" s="41"/>
      <c r="E74" s="41"/>
      <c r="F74" s="41"/>
      <c r="G74" s="41"/>
      <c r="H74" s="51"/>
      <c r="I74" s="53"/>
      <c r="J74" s="168"/>
      <c r="K74" s="171"/>
      <c r="L74" s="171"/>
      <c r="M74" s="306">
        <f t="shared" si="11"/>
        <v>0</v>
      </c>
      <c r="N74" s="280"/>
      <c r="O74" s="114" t="str">
        <f t="shared" si="0"/>
        <v/>
      </c>
    </row>
    <row r="75" spans="1:257" ht="14.4" thickBot="1">
      <c r="A75" s="94" t="s">
        <v>18</v>
      </c>
      <c r="B75" s="96" t="s">
        <v>23</v>
      </c>
      <c r="C75" s="97"/>
      <c r="D75" s="97"/>
      <c r="E75" s="97"/>
      <c r="F75" s="97"/>
      <c r="G75" s="97"/>
      <c r="H75" s="98"/>
      <c r="I75" s="99"/>
      <c r="J75" s="224">
        <f>SUM(J76:J77)</f>
        <v>0</v>
      </c>
      <c r="K75" s="224">
        <f>SUM(K76:K77)</f>
        <v>0</v>
      </c>
      <c r="L75" s="224">
        <f>SUM(L76:L77)</f>
        <v>0</v>
      </c>
      <c r="M75" s="224">
        <f>SUM(M76:M77)</f>
        <v>0</v>
      </c>
      <c r="N75" s="95"/>
      <c r="O75" s="114" t="str">
        <f t="shared" si="0"/>
        <v/>
      </c>
    </row>
    <row r="76" spans="1:257">
      <c r="A76" s="80" t="s">
        <v>74</v>
      </c>
      <c r="B76" s="131"/>
      <c r="C76" s="132"/>
      <c r="D76" s="57"/>
      <c r="E76" s="57"/>
      <c r="F76" s="58"/>
      <c r="G76" s="58"/>
      <c r="H76" s="59"/>
      <c r="I76" s="60"/>
      <c r="J76" s="168"/>
      <c r="K76" s="172"/>
      <c r="L76" s="172"/>
      <c r="M76" s="306">
        <f t="shared" ref="M76:M77" si="12">J76-K76-L76</f>
        <v>0</v>
      </c>
      <c r="N76" s="284"/>
      <c r="O76" s="114" t="str">
        <f t="shared" si="0"/>
        <v/>
      </c>
    </row>
    <row r="77" spans="1:257" ht="14.4" thickBot="1">
      <c r="A77" s="80" t="s">
        <v>75</v>
      </c>
      <c r="B77" s="133"/>
      <c r="C77" s="56"/>
      <c r="D77" s="57"/>
      <c r="E77" s="57"/>
      <c r="F77" s="58"/>
      <c r="G77" s="58"/>
      <c r="H77" s="59"/>
      <c r="I77" s="60"/>
      <c r="J77" s="168"/>
      <c r="K77" s="172"/>
      <c r="L77" s="172"/>
      <c r="M77" s="306">
        <f t="shared" si="12"/>
        <v>0</v>
      </c>
      <c r="N77" s="284"/>
      <c r="O77" s="114" t="str">
        <f t="shared" si="0"/>
        <v/>
      </c>
    </row>
    <row r="78" spans="1:257" ht="14.4" thickBot="1">
      <c r="A78" s="110" t="s">
        <v>135</v>
      </c>
      <c r="B78" s="111"/>
      <c r="C78" s="111"/>
      <c r="D78" s="111"/>
      <c r="E78" s="111"/>
      <c r="F78" s="111"/>
      <c r="G78" s="111"/>
      <c r="H78" s="111"/>
      <c r="I78" s="112"/>
      <c r="J78" s="229">
        <f>J22+J30+J70</f>
        <v>0</v>
      </c>
      <c r="K78" s="229">
        <f t="shared" ref="K78:M78" si="13">K22+K30+K70</f>
        <v>0</v>
      </c>
      <c r="L78" s="229">
        <f t="shared" si="13"/>
        <v>0</v>
      </c>
      <c r="M78" s="229">
        <f t="shared" si="13"/>
        <v>0</v>
      </c>
      <c r="N78" s="130"/>
      <c r="O78" s="114"/>
    </row>
    <row r="79" spans="1:257" ht="14.4" thickBot="1">
      <c r="A79" s="103" t="s">
        <v>95</v>
      </c>
      <c r="B79" s="104" t="s">
        <v>136</v>
      </c>
      <c r="C79" s="105"/>
      <c r="D79" s="105"/>
      <c r="E79" s="105"/>
      <c r="F79" s="106"/>
      <c r="G79" s="107"/>
      <c r="H79" s="106"/>
      <c r="I79" s="108"/>
      <c r="J79" s="174"/>
      <c r="K79" s="166">
        <f>SUM(K80:K81)</f>
        <v>0</v>
      </c>
      <c r="L79" s="166">
        <f>SUM(L80:L81)</f>
        <v>0</v>
      </c>
      <c r="M79" s="174"/>
      <c r="N79" s="309"/>
      <c r="O79" s="114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  <c r="FH79" s="43"/>
      <c r="FI79" s="43"/>
      <c r="FJ79" s="43"/>
      <c r="FK79" s="43"/>
      <c r="FL79" s="43"/>
      <c r="FM79" s="43"/>
      <c r="FN79" s="43"/>
      <c r="FO79" s="43"/>
      <c r="FP79" s="43"/>
      <c r="FQ79" s="43"/>
      <c r="FR79" s="43"/>
      <c r="FS79" s="43"/>
      <c r="FT79" s="43"/>
      <c r="FU79" s="43"/>
      <c r="FV79" s="43"/>
      <c r="FW79" s="43"/>
      <c r="FX79" s="43"/>
      <c r="FY79" s="43"/>
      <c r="FZ79" s="43"/>
      <c r="GA79" s="43"/>
      <c r="GB79" s="43"/>
      <c r="GC79" s="43"/>
      <c r="GD79" s="43"/>
      <c r="GE79" s="43"/>
      <c r="GF79" s="43"/>
      <c r="GG79" s="43"/>
      <c r="GH79" s="43"/>
      <c r="GI79" s="43"/>
      <c r="GJ79" s="43"/>
      <c r="GK79" s="43"/>
      <c r="GL79" s="43"/>
      <c r="GM79" s="43"/>
      <c r="GN79" s="43"/>
      <c r="GO79" s="43"/>
      <c r="GP79" s="43"/>
      <c r="GQ79" s="43"/>
      <c r="GR79" s="43"/>
      <c r="GS79" s="43"/>
      <c r="GT79" s="43"/>
      <c r="GU79" s="43"/>
      <c r="GV79" s="43"/>
      <c r="GW79" s="43"/>
      <c r="GX79" s="43"/>
      <c r="GY79" s="43"/>
      <c r="GZ79" s="43"/>
      <c r="HA79" s="43"/>
      <c r="HB79" s="43"/>
      <c r="HC79" s="43"/>
      <c r="HD79" s="43"/>
      <c r="HE79" s="43"/>
      <c r="HF79" s="43"/>
      <c r="HG79" s="43"/>
      <c r="HH79" s="43"/>
      <c r="HI79" s="43"/>
      <c r="HJ79" s="43"/>
      <c r="HK79" s="43"/>
      <c r="HL79" s="43"/>
      <c r="HM79" s="43"/>
      <c r="HN79" s="43"/>
      <c r="HO79" s="43"/>
      <c r="HP79" s="43"/>
      <c r="HQ79" s="43"/>
      <c r="HR79" s="43"/>
      <c r="HS79" s="43"/>
      <c r="HT79" s="43"/>
      <c r="HU79" s="43"/>
      <c r="HV79" s="43"/>
      <c r="HW79" s="43"/>
      <c r="HX79" s="43"/>
      <c r="HY79" s="43"/>
      <c r="HZ79" s="43"/>
      <c r="IA79" s="43"/>
      <c r="IB79" s="43"/>
      <c r="IC79" s="43"/>
      <c r="ID79" s="43"/>
      <c r="IE79" s="43"/>
      <c r="IF79" s="43"/>
      <c r="IG79" s="43"/>
      <c r="IH79" s="43"/>
      <c r="II79" s="43"/>
      <c r="IJ79" s="43"/>
      <c r="IK79" s="43"/>
      <c r="IL79" s="43"/>
      <c r="IM79" s="43"/>
      <c r="IN79" s="43"/>
      <c r="IO79" s="43"/>
      <c r="IP79" s="43"/>
      <c r="IQ79" s="43"/>
      <c r="IR79" s="43"/>
      <c r="IS79" s="43"/>
      <c r="IT79" s="43"/>
      <c r="IU79" s="43"/>
      <c r="IV79" s="43"/>
      <c r="IW79" s="43"/>
    </row>
    <row r="80" spans="1:257">
      <c r="A80" s="80" t="s">
        <v>19</v>
      </c>
      <c r="B80" s="310" t="s">
        <v>68</v>
      </c>
      <c r="C80" s="310"/>
      <c r="D80" s="310"/>
      <c r="E80" s="310"/>
      <c r="F80" s="310"/>
      <c r="G80" s="310"/>
      <c r="H80" s="311"/>
      <c r="I80" s="312"/>
      <c r="J80" s="175"/>
      <c r="K80" s="169"/>
      <c r="L80" s="169"/>
      <c r="M80" s="175"/>
      <c r="N80" s="279"/>
      <c r="O80" s="114"/>
    </row>
    <row r="81" spans="1:257" ht="15" thickBot="1">
      <c r="A81" s="81" t="s">
        <v>20</v>
      </c>
      <c r="B81" s="313" t="s">
        <v>137</v>
      </c>
      <c r="C81" s="313"/>
      <c r="D81" s="313"/>
      <c r="E81" s="313"/>
      <c r="F81" s="313"/>
      <c r="G81" s="313"/>
      <c r="H81" s="314"/>
      <c r="I81" s="315"/>
      <c r="J81" s="176"/>
      <c r="K81" s="170"/>
      <c r="L81" s="170"/>
      <c r="M81" s="176"/>
      <c r="N81" s="280"/>
      <c r="O81" s="114"/>
    </row>
    <row r="82" spans="1:257" ht="14.4" thickBot="1">
      <c r="A82" s="103" t="s">
        <v>138</v>
      </c>
      <c r="B82" s="104" t="s">
        <v>139</v>
      </c>
      <c r="C82" s="105"/>
      <c r="D82" s="105"/>
      <c r="E82" s="105"/>
      <c r="F82" s="106"/>
      <c r="G82" s="107"/>
      <c r="H82" s="106"/>
      <c r="I82" s="108"/>
      <c r="J82" s="174"/>
      <c r="K82" s="174"/>
      <c r="L82" s="166">
        <f>SUM(L83:L84)</f>
        <v>0</v>
      </c>
      <c r="M82" s="174"/>
      <c r="N82" s="309"/>
      <c r="O82" s="114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43"/>
      <c r="IK82" s="43"/>
      <c r="IL82" s="43"/>
      <c r="IM82" s="43"/>
      <c r="IN82" s="43"/>
      <c r="IO82" s="43"/>
      <c r="IP82" s="43"/>
      <c r="IQ82" s="43"/>
      <c r="IR82" s="43"/>
      <c r="IS82" s="43"/>
      <c r="IT82" s="43"/>
      <c r="IU82" s="43"/>
      <c r="IV82" s="43"/>
      <c r="IW82" s="43"/>
    </row>
    <row r="83" spans="1:257">
      <c r="A83" s="80" t="s">
        <v>140</v>
      </c>
      <c r="B83" s="310" t="s">
        <v>141</v>
      </c>
      <c r="C83" s="310"/>
      <c r="D83" s="310"/>
      <c r="E83" s="310"/>
      <c r="F83" s="310"/>
      <c r="G83" s="310"/>
      <c r="H83" s="311"/>
      <c r="I83" s="312"/>
      <c r="J83" s="175"/>
      <c r="K83" s="175"/>
      <c r="L83" s="168"/>
      <c r="M83" s="175"/>
      <c r="N83" s="279"/>
    </row>
    <row r="84" spans="1:257" ht="14.4" thickBot="1">
      <c r="A84" s="81" t="s">
        <v>142</v>
      </c>
      <c r="B84" s="313" t="s">
        <v>143</v>
      </c>
      <c r="C84" s="313"/>
      <c r="D84" s="313"/>
      <c r="E84" s="313"/>
      <c r="F84" s="313"/>
      <c r="G84" s="313"/>
      <c r="H84" s="314"/>
      <c r="I84" s="315"/>
      <c r="J84" s="176"/>
      <c r="K84" s="176"/>
      <c r="L84" s="168"/>
      <c r="M84" s="176"/>
      <c r="N84" s="280"/>
      <c r="O84" s="114"/>
    </row>
    <row r="85" spans="1:257" ht="14.4" thickBot="1">
      <c r="A85" s="129"/>
      <c r="B85" s="230" t="s">
        <v>144</v>
      </c>
      <c r="C85" s="111"/>
      <c r="D85" s="111"/>
      <c r="E85" s="111"/>
      <c r="F85" s="111"/>
      <c r="G85" s="111"/>
      <c r="H85" s="111"/>
      <c r="I85" s="112"/>
      <c r="J85" s="173">
        <f>J78+K79+L79+L82</f>
        <v>0</v>
      </c>
      <c r="K85" s="177"/>
      <c r="L85" s="177"/>
      <c r="M85" s="177"/>
      <c r="N85" s="113"/>
      <c r="O85" s="114"/>
    </row>
    <row r="86" spans="1:257">
      <c r="A86" s="115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52"/>
      <c r="Q86" s="52"/>
    </row>
    <row r="87" spans="1:257" ht="13.8" customHeight="1">
      <c r="A87" s="117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16"/>
      <c r="P87" s="43"/>
      <c r="Q87" s="43"/>
    </row>
    <row r="88" spans="1:257">
      <c r="A88" s="118"/>
      <c r="B88" s="118"/>
      <c r="C88" s="118"/>
      <c r="D88" s="118"/>
      <c r="E88" s="118"/>
      <c r="F88" s="118"/>
      <c r="G88" s="118"/>
      <c r="H88" s="118"/>
      <c r="I88" s="12"/>
      <c r="J88" s="12"/>
      <c r="K88" s="12"/>
      <c r="L88" s="12"/>
      <c r="M88" s="12"/>
      <c r="N88" s="12"/>
      <c r="O88" s="12"/>
      <c r="P88" s="43"/>
      <c r="Q88" s="43"/>
    </row>
    <row r="89" spans="1:25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25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257">
      <c r="A91" s="12" t="s">
        <v>85</v>
      </c>
      <c r="B91" s="12"/>
      <c r="C91" s="12"/>
      <c r="D91" s="12"/>
      <c r="E91" s="12"/>
      <c r="F91" s="288" t="s">
        <v>86</v>
      </c>
      <c r="G91" s="12"/>
      <c r="H91" s="13"/>
      <c r="I91" s="13"/>
      <c r="J91" s="13"/>
      <c r="K91" s="12"/>
      <c r="L91" s="12"/>
      <c r="M91" s="12"/>
      <c r="N91" s="12"/>
      <c r="O91" s="12"/>
      <c r="P91" s="43"/>
      <c r="Q91" s="43"/>
    </row>
    <row r="92" spans="1:257">
      <c r="A92" s="12"/>
      <c r="B92" s="12"/>
      <c r="C92" s="12"/>
      <c r="D92" s="12"/>
      <c r="E92" s="12"/>
      <c r="F92" s="12"/>
      <c r="G92" s="12"/>
      <c r="H92" s="374" t="s">
        <v>87</v>
      </c>
      <c r="I92" s="374"/>
      <c r="J92" s="374"/>
      <c r="K92" s="288"/>
      <c r="L92" s="288"/>
      <c r="M92" s="288"/>
      <c r="N92" s="288"/>
      <c r="O92" s="12"/>
      <c r="P92" s="36"/>
      <c r="Q92" s="36"/>
    </row>
    <row r="93" spans="1:257">
      <c r="A93" s="8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</sheetData>
  <sheetProtection algorithmName="SHA-512" hashValue="4DIFcXjUH6h6HRI98FAOeEP1Fm5Psn2urTVd2TpWIKzMqe9SPApX7Gd2MXYJNUS7909TPegt85WYtaJ/dhgZWQ==" saltValue="QwYoRtW4ql3SmVM6uJIHHA==" spinCount="100000" sheet="1" objects="1" scenarios="1" formatCells="0" formatColumns="0" formatRows="0"/>
  <mergeCells count="8">
    <mergeCell ref="H92:J92"/>
    <mergeCell ref="I3:J3"/>
    <mergeCell ref="E4:J4"/>
    <mergeCell ref="E5:J5"/>
    <mergeCell ref="E6:J6"/>
    <mergeCell ref="E7:J7"/>
    <mergeCell ref="A9:J9"/>
    <mergeCell ref="B20:I20"/>
  </mergeCells>
  <printOptions horizontalCentered="1"/>
  <pageMargins left="1.3779527559055118" right="0.70866141732283472" top="0.74803149606299213" bottom="0.74803149606299213" header="0.31496062992125984" footer="0.31496062992125984"/>
  <pageSetup paperSize="9" scale="28" orientation="landscape" horizontalDpi="300" verticalDpi="300" r:id="rId1"/>
  <headerFooter>
    <oddHeader>&amp;C&amp;"Arial,Bold"&amp;14Költségterv az igényelt támogatás és a támogató által előírt saját forrás felhasználására
&amp;A</oddHeader>
    <oddFooter>&amp;C&amp;P</oddFooter>
  </headerFooter>
  <colBreaks count="1" manualBreakCount="1">
    <brk id="17" max="79" man="1"/>
  </colBreaks>
  <ignoredErrors>
    <ignoredError sqref="A56:A63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</sheetPr>
  <dimension ref="A1:O66"/>
  <sheetViews>
    <sheetView zoomScaleNormal="100" workbookViewId="0">
      <selection sqref="A1:I1"/>
    </sheetView>
  </sheetViews>
  <sheetFormatPr defaultColWidth="8.77734375" defaultRowHeight="13.8"/>
  <cols>
    <col min="1" max="1" width="8.77734375" style="1"/>
    <col min="2" max="2" width="18.33203125" style="146" bestFit="1" customWidth="1"/>
    <col min="3" max="3" width="21.33203125" style="147" customWidth="1"/>
    <col min="4" max="4" width="13.109375" style="147" bestFit="1" customWidth="1"/>
    <col min="5" max="5" width="13.109375" style="147" customWidth="1"/>
    <col min="6" max="7" width="15.33203125" style="1" bestFit="1" customWidth="1"/>
    <col min="8" max="8" width="19.109375" style="1" customWidth="1"/>
    <col min="9" max="9" width="11.6640625" style="1" customWidth="1"/>
    <col min="10" max="10" width="16.33203125" style="1" customWidth="1"/>
    <col min="11" max="11" width="20.44140625" style="1" bestFit="1" customWidth="1"/>
    <col min="12" max="12" width="16.6640625" style="148" customWidth="1"/>
    <col min="13" max="16384" width="8.77734375" style="1"/>
  </cols>
  <sheetData>
    <row r="1" spans="1:15">
      <c r="A1" s="441"/>
      <c r="B1" s="441"/>
      <c r="C1" s="441"/>
      <c r="D1" s="441"/>
      <c r="E1" s="441"/>
      <c r="F1" s="441"/>
      <c r="G1" s="441"/>
      <c r="H1" s="441"/>
      <c r="I1" s="441"/>
      <c r="J1" s="290"/>
      <c r="K1" s="258" t="s">
        <v>107</v>
      </c>
      <c r="L1" s="291"/>
      <c r="M1" s="20"/>
      <c r="N1" s="290"/>
      <c r="O1" s="290"/>
    </row>
    <row r="2" spans="1:15">
      <c r="A2" s="2"/>
      <c r="B2" s="3"/>
      <c r="C2" s="3"/>
      <c r="D2" s="3"/>
      <c r="E2" s="3"/>
      <c r="F2" s="3"/>
      <c r="G2" s="3"/>
      <c r="H2" s="3"/>
      <c r="I2" s="3"/>
      <c r="J2" s="3"/>
      <c r="K2" s="257" t="s">
        <v>108</v>
      </c>
      <c r="L2" s="292">
        <f>F10-L3-L4</f>
        <v>0</v>
      </c>
      <c r="N2" s="3"/>
      <c r="O2" s="3"/>
    </row>
    <row r="3" spans="1:15" ht="14.4" thickBot="1">
      <c r="A3" s="3"/>
      <c r="B3" s="3"/>
      <c r="C3" s="3"/>
      <c r="D3" s="3"/>
      <c r="E3" s="3"/>
      <c r="F3" s="3"/>
      <c r="G3" s="3"/>
      <c r="H3" s="3"/>
      <c r="I3" s="86"/>
      <c r="J3" s="86"/>
      <c r="K3" s="190" t="s">
        <v>13</v>
      </c>
      <c r="L3" s="293">
        <f>SUMIF($H$12:$H$60,"M",$F$12:$F$60)</f>
        <v>0</v>
      </c>
      <c r="N3" s="86"/>
      <c r="O3" s="86"/>
    </row>
    <row r="4" spans="1:15" ht="14.55" customHeight="1">
      <c r="A4" s="4" t="s">
        <v>1</v>
      </c>
      <c r="B4" s="5"/>
      <c r="C4" s="5"/>
      <c r="D4" s="6"/>
      <c r="E4" s="430" t="s">
        <v>119</v>
      </c>
      <c r="F4" s="431"/>
      <c r="G4" s="431"/>
      <c r="H4" s="431"/>
      <c r="I4" s="432"/>
      <c r="J4" s="14"/>
      <c r="K4" s="196" t="s">
        <v>120</v>
      </c>
      <c r="L4" s="293">
        <f>SUMIF($H$12:$H$60,"E",$F$12:$F$60)</f>
        <v>0</v>
      </c>
      <c r="N4" s="14"/>
      <c r="O4" s="14"/>
    </row>
    <row r="5" spans="1:15">
      <c r="A5" s="7" t="s">
        <v>115</v>
      </c>
      <c r="B5" s="17"/>
      <c r="C5" s="17"/>
      <c r="D5" s="18"/>
      <c r="E5" s="442" t="str">
        <f>IF(Tag2_Ktgvetési_terv!E5=0,"",Tag2_Ktgvetési_terv!E5)</f>
        <v/>
      </c>
      <c r="F5" s="443"/>
      <c r="G5" s="443"/>
      <c r="H5" s="443"/>
      <c r="I5" s="444"/>
      <c r="J5" s="14"/>
      <c r="K5" s="190" t="s">
        <v>109</v>
      </c>
      <c r="L5" s="294">
        <f>G10-L6-L7</f>
        <v>0</v>
      </c>
      <c r="N5" s="14"/>
      <c r="O5" s="14"/>
    </row>
    <row r="6" spans="1:15" ht="28.2" customHeight="1">
      <c r="A6" s="7" t="s">
        <v>96</v>
      </c>
      <c r="B6" s="8"/>
      <c r="C6" s="8"/>
      <c r="D6" s="9"/>
      <c r="E6" s="445" t="str">
        <f>IF(Tag2_Ktgvetési_terv!E6=0,"",Tag2_Ktgvetési_terv!E6)</f>
        <v/>
      </c>
      <c r="F6" s="446"/>
      <c r="G6" s="446"/>
      <c r="H6" s="446"/>
      <c r="I6" s="447"/>
      <c r="J6" s="15"/>
      <c r="K6" s="185" t="s">
        <v>110</v>
      </c>
      <c r="L6" s="293">
        <f>SUMIF($H$12:$H$60,"m",$G$12:$G$60)</f>
        <v>0</v>
      </c>
      <c r="N6" s="15"/>
      <c r="O6" s="15"/>
    </row>
    <row r="7" spans="1:15" ht="14.4" thickBot="1">
      <c r="A7" s="19" t="s">
        <v>67</v>
      </c>
      <c r="B7" s="10"/>
      <c r="C7" s="10"/>
      <c r="D7" s="11"/>
      <c r="E7" s="448" t="str">
        <f>IF(Tag2_Ktgvetési_terv!E7=0,"",Tag2_Ktgvetési_terv!E7)</f>
        <v/>
      </c>
      <c r="F7" s="449"/>
      <c r="G7" s="449"/>
      <c r="H7" s="449"/>
      <c r="I7" s="450"/>
      <c r="J7" s="15"/>
      <c r="K7" s="185" t="s">
        <v>121</v>
      </c>
      <c r="L7" s="295">
        <f>SUMIF($H$12:$H$60,"E",$G$12:$G$60)</f>
        <v>0</v>
      </c>
      <c r="N7" s="15"/>
      <c r="O7" s="15"/>
    </row>
    <row r="8" spans="1:15">
      <c r="A8" s="21"/>
      <c r="B8" s="16"/>
      <c r="C8" s="16"/>
      <c r="D8" s="16"/>
      <c r="E8" s="15"/>
      <c r="F8" s="15"/>
      <c r="G8" s="15"/>
      <c r="H8" s="15"/>
      <c r="I8" s="15"/>
      <c r="J8" s="15"/>
      <c r="N8" s="15"/>
      <c r="O8" s="15"/>
    </row>
    <row r="9" spans="1:15">
      <c r="A9" s="84" t="s">
        <v>122</v>
      </c>
      <c r="B9" s="16"/>
      <c r="C9" s="16"/>
      <c r="D9" s="16"/>
      <c r="E9" s="15"/>
      <c r="F9" s="15"/>
      <c r="G9" s="15"/>
      <c r="H9" s="15"/>
      <c r="I9" s="15"/>
      <c r="J9" s="15"/>
      <c r="K9" s="15"/>
      <c r="L9" s="296"/>
      <c r="N9" s="15"/>
      <c r="O9" s="15"/>
    </row>
    <row r="10" spans="1:15">
      <c r="E10" s="148"/>
      <c r="F10" s="255">
        <f>SUM(F12:F65)</f>
        <v>0</v>
      </c>
      <c r="G10" s="255">
        <f>SUM(G12:G65)</f>
        <v>0</v>
      </c>
    </row>
    <row r="11" spans="1:15" s="157" customFormat="1" ht="79.2">
      <c r="A11" s="157" t="s">
        <v>65</v>
      </c>
      <c r="B11" s="158" t="s">
        <v>79</v>
      </c>
      <c r="C11" s="159" t="s">
        <v>123</v>
      </c>
      <c r="D11" s="159" t="s">
        <v>80</v>
      </c>
      <c r="E11" s="160" t="s">
        <v>124</v>
      </c>
      <c r="F11" s="297" t="s">
        <v>81</v>
      </c>
      <c r="G11" s="256" t="s">
        <v>106</v>
      </c>
      <c r="H11" s="161" t="s">
        <v>125</v>
      </c>
      <c r="I11" s="161"/>
      <c r="L11" s="298"/>
    </row>
    <row r="12" spans="1:15">
      <c r="A12" s="1">
        <v>1</v>
      </c>
      <c r="C12" s="146"/>
      <c r="D12" s="146"/>
      <c r="E12" s="146"/>
      <c r="F12" s="149" t="str">
        <f t="shared" ref="F12:F60" si="0">IF(C12&gt;0,C12*D12,"")</f>
        <v/>
      </c>
      <c r="G12" s="149" t="str">
        <f t="shared" ref="G12:G60" si="1">IF(C12&gt;0,C12*E12,"")</f>
        <v/>
      </c>
      <c r="H12" s="299"/>
    </row>
    <row r="13" spans="1:15">
      <c r="A13" s="1" t="str">
        <f>IF(C13&gt;0,A12+1,"")</f>
        <v/>
      </c>
      <c r="C13" s="146"/>
      <c r="D13" s="146"/>
      <c r="E13" s="146"/>
      <c r="F13" s="149" t="str">
        <f t="shared" si="0"/>
        <v/>
      </c>
      <c r="G13" s="149" t="str">
        <f t="shared" si="1"/>
        <v/>
      </c>
      <c r="H13" s="24"/>
    </row>
    <row r="14" spans="1:15">
      <c r="A14" s="1" t="str">
        <f t="shared" ref="A14:A60" si="2">IF(C14&gt;0,A13+1,"")</f>
        <v/>
      </c>
      <c r="C14" s="146"/>
      <c r="D14" s="146"/>
      <c r="E14" s="146"/>
      <c r="F14" s="149" t="str">
        <f t="shared" si="0"/>
        <v/>
      </c>
      <c r="G14" s="149" t="str">
        <f t="shared" si="1"/>
        <v/>
      </c>
      <c r="H14" s="24"/>
    </row>
    <row r="15" spans="1:15">
      <c r="A15" s="1" t="str">
        <f t="shared" si="2"/>
        <v/>
      </c>
      <c r="C15" s="146"/>
      <c r="D15" s="146"/>
      <c r="E15" s="146"/>
      <c r="F15" s="149" t="str">
        <f t="shared" si="0"/>
        <v/>
      </c>
      <c r="G15" s="149" t="str">
        <f t="shared" si="1"/>
        <v/>
      </c>
      <c r="H15" s="24"/>
    </row>
    <row r="16" spans="1:15">
      <c r="A16" s="1" t="str">
        <f t="shared" si="2"/>
        <v/>
      </c>
      <c r="C16" s="146"/>
      <c r="D16" s="146"/>
      <c r="E16" s="146"/>
      <c r="F16" s="149" t="str">
        <f t="shared" si="0"/>
        <v/>
      </c>
      <c r="G16" s="149" t="str">
        <f t="shared" si="1"/>
        <v/>
      </c>
      <c r="H16" s="24"/>
    </row>
    <row r="17" spans="1:8">
      <c r="A17" s="1" t="str">
        <f t="shared" si="2"/>
        <v/>
      </c>
      <c r="C17" s="146"/>
      <c r="D17" s="146"/>
      <c r="E17" s="146"/>
      <c r="F17" s="149" t="str">
        <f t="shared" si="0"/>
        <v/>
      </c>
      <c r="G17" s="149" t="str">
        <f t="shared" si="1"/>
        <v/>
      </c>
      <c r="H17" s="24"/>
    </row>
    <row r="18" spans="1:8">
      <c r="A18" s="1" t="str">
        <f t="shared" si="2"/>
        <v/>
      </c>
      <c r="C18" s="146"/>
      <c r="D18" s="146"/>
      <c r="E18" s="146"/>
      <c r="F18" s="149" t="str">
        <f t="shared" si="0"/>
        <v/>
      </c>
      <c r="G18" s="149" t="str">
        <f t="shared" si="1"/>
        <v/>
      </c>
      <c r="H18" s="24"/>
    </row>
    <row r="19" spans="1:8">
      <c r="A19" s="1" t="str">
        <f t="shared" si="2"/>
        <v/>
      </c>
      <c r="C19" s="146"/>
      <c r="D19" s="146"/>
      <c r="E19" s="146"/>
      <c r="F19" s="149" t="str">
        <f t="shared" si="0"/>
        <v/>
      </c>
      <c r="G19" s="149" t="str">
        <f t="shared" si="1"/>
        <v/>
      </c>
      <c r="H19" s="24"/>
    </row>
    <row r="20" spans="1:8">
      <c r="A20" s="1" t="str">
        <f t="shared" si="2"/>
        <v/>
      </c>
      <c r="C20" s="146"/>
      <c r="D20" s="146"/>
      <c r="E20" s="146"/>
      <c r="F20" s="149" t="str">
        <f t="shared" si="0"/>
        <v/>
      </c>
      <c r="G20" s="149" t="str">
        <f t="shared" si="1"/>
        <v/>
      </c>
      <c r="H20" s="24"/>
    </row>
    <row r="21" spans="1:8">
      <c r="A21" s="1" t="str">
        <f t="shared" si="2"/>
        <v/>
      </c>
      <c r="C21" s="146"/>
      <c r="D21" s="146"/>
      <c r="E21" s="146"/>
      <c r="F21" s="149" t="str">
        <f t="shared" si="0"/>
        <v/>
      </c>
      <c r="G21" s="149" t="str">
        <f t="shared" si="1"/>
        <v/>
      </c>
      <c r="H21" s="24"/>
    </row>
    <row r="22" spans="1:8">
      <c r="A22" s="1" t="str">
        <f t="shared" si="2"/>
        <v/>
      </c>
      <c r="C22" s="146"/>
      <c r="D22" s="146"/>
      <c r="E22" s="146"/>
      <c r="F22" s="149" t="str">
        <f t="shared" si="0"/>
        <v/>
      </c>
      <c r="G22" s="149" t="str">
        <f t="shared" si="1"/>
        <v/>
      </c>
      <c r="H22" s="24"/>
    </row>
    <row r="23" spans="1:8">
      <c r="A23" s="1" t="str">
        <f t="shared" si="2"/>
        <v/>
      </c>
      <c r="C23" s="146"/>
      <c r="D23" s="146"/>
      <c r="E23" s="146"/>
      <c r="F23" s="149" t="str">
        <f t="shared" si="0"/>
        <v/>
      </c>
      <c r="G23" s="149" t="str">
        <f t="shared" si="1"/>
        <v/>
      </c>
      <c r="H23" s="24"/>
    </row>
    <row r="24" spans="1:8">
      <c r="A24" s="1" t="str">
        <f t="shared" si="2"/>
        <v/>
      </c>
      <c r="C24" s="146"/>
      <c r="D24" s="146"/>
      <c r="E24" s="146"/>
      <c r="F24" s="149" t="str">
        <f t="shared" si="0"/>
        <v/>
      </c>
      <c r="G24" s="149" t="str">
        <f t="shared" si="1"/>
        <v/>
      </c>
      <c r="H24" s="24"/>
    </row>
    <row r="25" spans="1:8">
      <c r="A25" s="1" t="str">
        <f t="shared" si="2"/>
        <v/>
      </c>
      <c r="C25" s="146"/>
      <c r="D25" s="146"/>
      <c r="E25" s="146"/>
      <c r="F25" s="149" t="str">
        <f t="shared" si="0"/>
        <v/>
      </c>
      <c r="G25" s="149" t="str">
        <f t="shared" si="1"/>
        <v/>
      </c>
      <c r="H25" s="24"/>
    </row>
    <row r="26" spans="1:8">
      <c r="A26" s="1" t="str">
        <f t="shared" si="2"/>
        <v/>
      </c>
      <c r="C26" s="146"/>
      <c r="D26" s="146"/>
      <c r="E26" s="146"/>
      <c r="F26" s="149" t="str">
        <f t="shared" si="0"/>
        <v/>
      </c>
      <c r="G26" s="149" t="str">
        <f t="shared" si="1"/>
        <v/>
      </c>
      <c r="H26" s="24"/>
    </row>
    <row r="27" spans="1:8">
      <c r="A27" s="1" t="str">
        <f t="shared" si="2"/>
        <v/>
      </c>
      <c r="C27" s="146"/>
      <c r="D27" s="146"/>
      <c r="E27" s="146"/>
      <c r="F27" s="149" t="str">
        <f t="shared" si="0"/>
        <v/>
      </c>
      <c r="G27" s="149" t="str">
        <f t="shared" si="1"/>
        <v/>
      </c>
      <c r="H27" s="24"/>
    </row>
    <row r="28" spans="1:8">
      <c r="A28" s="1" t="str">
        <f t="shared" si="2"/>
        <v/>
      </c>
      <c r="C28" s="146"/>
      <c r="D28" s="146"/>
      <c r="E28" s="146"/>
      <c r="F28" s="149" t="str">
        <f t="shared" si="0"/>
        <v/>
      </c>
      <c r="G28" s="149" t="str">
        <f t="shared" si="1"/>
        <v/>
      </c>
      <c r="H28" s="24"/>
    </row>
    <row r="29" spans="1:8">
      <c r="A29" s="1" t="str">
        <f t="shared" si="2"/>
        <v/>
      </c>
      <c r="C29" s="146"/>
      <c r="D29" s="146"/>
      <c r="E29" s="146"/>
      <c r="F29" s="149" t="str">
        <f t="shared" si="0"/>
        <v/>
      </c>
      <c r="G29" s="149" t="str">
        <f t="shared" si="1"/>
        <v/>
      </c>
      <c r="H29" s="24"/>
    </row>
    <row r="30" spans="1:8">
      <c r="A30" s="1" t="str">
        <f t="shared" si="2"/>
        <v/>
      </c>
      <c r="C30" s="146"/>
      <c r="D30" s="146"/>
      <c r="E30" s="146"/>
      <c r="F30" s="149" t="str">
        <f t="shared" si="0"/>
        <v/>
      </c>
      <c r="G30" s="149" t="str">
        <f t="shared" si="1"/>
        <v/>
      </c>
      <c r="H30" s="24"/>
    </row>
    <row r="31" spans="1:8">
      <c r="A31" s="1" t="str">
        <f t="shared" si="2"/>
        <v/>
      </c>
      <c r="C31" s="146"/>
      <c r="D31" s="146"/>
      <c r="E31" s="146"/>
      <c r="F31" s="149" t="str">
        <f t="shared" si="0"/>
        <v/>
      </c>
      <c r="G31" s="149" t="str">
        <f t="shared" si="1"/>
        <v/>
      </c>
      <c r="H31" s="24"/>
    </row>
    <row r="32" spans="1:8">
      <c r="A32" s="1" t="str">
        <f t="shared" si="2"/>
        <v/>
      </c>
      <c r="C32" s="146"/>
      <c r="D32" s="146"/>
      <c r="E32" s="146"/>
      <c r="F32" s="149" t="str">
        <f t="shared" si="0"/>
        <v/>
      </c>
      <c r="G32" s="149" t="str">
        <f t="shared" si="1"/>
        <v/>
      </c>
      <c r="H32" s="24"/>
    </row>
    <row r="33" spans="1:8">
      <c r="A33" s="1" t="str">
        <f t="shared" si="2"/>
        <v/>
      </c>
      <c r="C33" s="146"/>
      <c r="D33" s="146"/>
      <c r="E33" s="146"/>
      <c r="F33" s="149" t="str">
        <f t="shared" si="0"/>
        <v/>
      </c>
      <c r="G33" s="149" t="str">
        <f t="shared" si="1"/>
        <v/>
      </c>
      <c r="H33" s="24"/>
    </row>
    <row r="34" spans="1:8">
      <c r="A34" s="1" t="str">
        <f t="shared" si="2"/>
        <v/>
      </c>
      <c r="C34" s="146"/>
      <c r="D34" s="146"/>
      <c r="E34" s="146"/>
      <c r="F34" s="149" t="str">
        <f t="shared" si="0"/>
        <v/>
      </c>
      <c r="G34" s="149" t="str">
        <f t="shared" si="1"/>
        <v/>
      </c>
      <c r="H34" s="24"/>
    </row>
    <row r="35" spans="1:8">
      <c r="A35" s="1" t="str">
        <f t="shared" si="2"/>
        <v/>
      </c>
      <c r="C35" s="146"/>
      <c r="D35" s="146"/>
      <c r="E35" s="146"/>
      <c r="F35" s="149" t="str">
        <f t="shared" si="0"/>
        <v/>
      </c>
      <c r="G35" s="149" t="str">
        <f t="shared" si="1"/>
        <v/>
      </c>
      <c r="H35" s="24"/>
    </row>
    <row r="36" spans="1:8">
      <c r="A36" s="1" t="str">
        <f t="shared" si="2"/>
        <v/>
      </c>
      <c r="C36" s="146"/>
      <c r="D36" s="146"/>
      <c r="E36" s="146"/>
      <c r="F36" s="149" t="str">
        <f t="shared" si="0"/>
        <v/>
      </c>
      <c r="G36" s="149" t="str">
        <f t="shared" si="1"/>
        <v/>
      </c>
      <c r="H36" s="24"/>
    </row>
    <row r="37" spans="1:8">
      <c r="A37" s="1" t="str">
        <f t="shared" si="2"/>
        <v/>
      </c>
      <c r="C37" s="146"/>
      <c r="D37" s="146"/>
      <c r="E37" s="146"/>
      <c r="F37" s="149" t="str">
        <f t="shared" si="0"/>
        <v/>
      </c>
      <c r="G37" s="149" t="str">
        <f t="shared" si="1"/>
        <v/>
      </c>
      <c r="H37" s="24"/>
    </row>
    <row r="38" spans="1:8">
      <c r="A38" s="1" t="str">
        <f t="shared" si="2"/>
        <v/>
      </c>
      <c r="C38" s="146"/>
      <c r="D38" s="146"/>
      <c r="E38" s="146"/>
      <c r="F38" s="149" t="str">
        <f t="shared" si="0"/>
        <v/>
      </c>
      <c r="G38" s="149" t="str">
        <f t="shared" si="1"/>
        <v/>
      </c>
      <c r="H38" s="24"/>
    </row>
    <row r="39" spans="1:8">
      <c r="A39" s="1" t="str">
        <f t="shared" si="2"/>
        <v/>
      </c>
      <c r="C39" s="146"/>
      <c r="D39" s="146"/>
      <c r="E39" s="146"/>
      <c r="F39" s="149" t="str">
        <f t="shared" si="0"/>
        <v/>
      </c>
      <c r="G39" s="149" t="str">
        <f t="shared" si="1"/>
        <v/>
      </c>
      <c r="H39" s="24"/>
    </row>
    <row r="40" spans="1:8">
      <c r="A40" s="1" t="str">
        <f t="shared" si="2"/>
        <v/>
      </c>
      <c r="C40" s="146"/>
      <c r="D40" s="146"/>
      <c r="E40" s="146"/>
      <c r="F40" s="149" t="str">
        <f t="shared" si="0"/>
        <v/>
      </c>
      <c r="G40" s="149" t="str">
        <f t="shared" si="1"/>
        <v/>
      </c>
      <c r="H40" s="24"/>
    </row>
    <row r="41" spans="1:8">
      <c r="A41" s="1" t="str">
        <f t="shared" si="2"/>
        <v/>
      </c>
      <c r="C41" s="146"/>
      <c r="D41" s="146"/>
      <c r="E41" s="146"/>
      <c r="F41" s="149" t="str">
        <f t="shared" si="0"/>
        <v/>
      </c>
      <c r="G41" s="149" t="str">
        <f t="shared" si="1"/>
        <v/>
      </c>
      <c r="H41" s="24"/>
    </row>
    <row r="42" spans="1:8">
      <c r="A42" s="1" t="str">
        <f t="shared" si="2"/>
        <v/>
      </c>
      <c r="C42" s="146"/>
      <c r="D42" s="146"/>
      <c r="E42" s="146"/>
      <c r="F42" s="149" t="str">
        <f t="shared" si="0"/>
        <v/>
      </c>
      <c r="G42" s="149" t="str">
        <f t="shared" si="1"/>
        <v/>
      </c>
      <c r="H42" s="24"/>
    </row>
    <row r="43" spans="1:8">
      <c r="A43" s="1" t="str">
        <f t="shared" si="2"/>
        <v/>
      </c>
      <c r="C43" s="146"/>
      <c r="D43" s="146"/>
      <c r="E43" s="146"/>
      <c r="F43" s="149" t="str">
        <f t="shared" si="0"/>
        <v/>
      </c>
      <c r="G43" s="149" t="str">
        <f t="shared" si="1"/>
        <v/>
      </c>
      <c r="H43" s="24"/>
    </row>
    <row r="44" spans="1:8">
      <c r="A44" s="1" t="str">
        <f t="shared" si="2"/>
        <v/>
      </c>
      <c r="C44" s="146"/>
      <c r="D44" s="146"/>
      <c r="E44" s="146"/>
      <c r="F44" s="149" t="str">
        <f t="shared" si="0"/>
        <v/>
      </c>
      <c r="G44" s="149" t="str">
        <f t="shared" si="1"/>
        <v/>
      </c>
      <c r="H44" s="24"/>
    </row>
    <row r="45" spans="1:8">
      <c r="A45" s="1" t="str">
        <f t="shared" si="2"/>
        <v/>
      </c>
      <c r="C45" s="146"/>
      <c r="D45" s="146"/>
      <c r="E45" s="146"/>
      <c r="F45" s="149" t="str">
        <f t="shared" si="0"/>
        <v/>
      </c>
      <c r="G45" s="149" t="str">
        <f t="shared" si="1"/>
        <v/>
      </c>
      <c r="H45" s="24"/>
    </row>
    <row r="46" spans="1:8">
      <c r="A46" s="1" t="str">
        <f t="shared" si="2"/>
        <v/>
      </c>
      <c r="C46" s="146"/>
      <c r="D46" s="146"/>
      <c r="E46" s="146"/>
      <c r="F46" s="149" t="str">
        <f t="shared" si="0"/>
        <v/>
      </c>
      <c r="G46" s="149" t="str">
        <f t="shared" si="1"/>
        <v/>
      </c>
      <c r="H46" s="24"/>
    </row>
    <row r="47" spans="1:8">
      <c r="A47" s="1" t="str">
        <f t="shared" si="2"/>
        <v/>
      </c>
      <c r="C47" s="146"/>
      <c r="D47" s="146"/>
      <c r="E47" s="146"/>
      <c r="F47" s="149" t="str">
        <f t="shared" si="0"/>
        <v/>
      </c>
      <c r="G47" s="149" t="str">
        <f t="shared" si="1"/>
        <v/>
      </c>
      <c r="H47" s="24"/>
    </row>
    <row r="48" spans="1:8">
      <c r="A48" s="1" t="str">
        <f t="shared" si="2"/>
        <v/>
      </c>
      <c r="C48" s="146"/>
      <c r="D48" s="146"/>
      <c r="E48" s="146"/>
      <c r="F48" s="149" t="str">
        <f t="shared" si="0"/>
        <v/>
      </c>
      <c r="G48" s="149" t="str">
        <f t="shared" si="1"/>
        <v/>
      </c>
      <c r="H48" s="24"/>
    </row>
    <row r="49" spans="1:11">
      <c r="A49" s="1" t="str">
        <f t="shared" si="2"/>
        <v/>
      </c>
      <c r="C49" s="146"/>
      <c r="D49" s="146"/>
      <c r="E49" s="146"/>
      <c r="F49" s="149" t="str">
        <f t="shared" si="0"/>
        <v/>
      </c>
      <c r="G49" s="149" t="str">
        <f t="shared" si="1"/>
        <v/>
      </c>
      <c r="H49" s="24"/>
    </row>
    <row r="50" spans="1:11">
      <c r="A50" s="1" t="str">
        <f t="shared" si="2"/>
        <v/>
      </c>
      <c r="C50" s="146"/>
      <c r="D50" s="146"/>
      <c r="E50" s="146"/>
      <c r="F50" s="149" t="str">
        <f t="shared" si="0"/>
        <v/>
      </c>
      <c r="G50" s="149" t="str">
        <f t="shared" si="1"/>
        <v/>
      </c>
      <c r="H50" s="24"/>
    </row>
    <row r="51" spans="1:11">
      <c r="A51" s="1" t="str">
        <f t="shared" si="2"/>
        <v/>
      </c>
      <c r="C51" s="146"/>
      <c r="D51" s="146"/>
      <c r="E51" s="146"/>
      <c r="F51" s="149" t="str">
        <f t="shared" si="0"/>
        <v/>
      </c>
      <c r="G51" s="149" t="str">
        <f t="shared" si="1"/>
        <v/>
      </c>
      <c r="H51" s="24"/>
    </row>
    <row r="52" spans="1:11">
      <c r="A52" s="1" t="str">
        <f t="shared" si="2"/>
        <v/>
      </c>
      <c r="C52" s="146"/>
      <c r="D52" s="146"/>
      <c r="E52" s="146"/>
      <c r="F52" s="149" t="str">
        <f t="shared" si="0"/>
        <v/>
      </c>
      <c r="G52" s="149" t="str">
        <f t="shared" si="1"/>
        <v/>
      </c>
      <c r="H52" s="24"/>
    </row>
    <row r="53" spans="1:11">
      <c r="A53" s="1" t="str">
        <f t="shared" si="2"/>
        <v/>
      </c>
      <c r="C53" s="146"/>
      <c r="D53" s="146"/>
      <c r="E53" s="146"/>
      <c r="F53" s="149" t="str">
        <f t="shared" si="0"/>
        <v/>
      </c>
      <c r="G53" s="149" t="str">
        <f t="shared" si="1"/>
        <v/>
      </c>
      <c r="H53" s="24"/>
    </row>
    <row r="54" spans="1:11">
      <c r="A54" s="1" t="str">
        <f t="shared" si="2"/>
        <v/>
      </c>
      <c r="C54" s="146"/>
      <c r="D54" s="146"/>
      <c r="E54" s="146"/>
      <c r="F54" s="149" t="str">
        <f t="shared" si="0"/>
        <v/>
      </c>
      <c r="G54" s="149" t="str">
        <f t="shared" si="1"/>
        <v/>
      </c>
      <c r="H54" s="24"/>
    </row>
    <row r="55" spans="1:11">
      <c r="A55" s="1" t="str">
        <f t="shared" si="2"/>
        <v/>
      </c>
      <c r="C55" s="146"/>
      <c r="D55" s="146"/>
      <c r="E55" s="146"/>
      <c r="F55" s="149" t="str">
        <f t="shared" si="0"/>
        <v/>
      </c>
      <c r="G55" s="149" t="str">
        <f t="shared" si="1"/>
        <v/>
      </c>
      <c r="H55" s="24"/>
    </row>
    <row r="56" spans="1:11">
      <c r="A56" s="1" t="str">
        <f t="shared" si="2"/>
        <v/>
      </c>
      <c r="C56" s="146"/>
      <c r="D56" s="146"/>
      <c r="E56" s="146"/>
      <c r="F56" s="149" t="str">
        <f t="shared" si="0"/>
        <v/>
      </c>
      <c r="G56" s="149" t="str">
        <f t="shared" si="1"/>
        <v/>
      </c>
      <c r="H56" s="24"/>
    </row>
    <row r="57" spans="1:11">
      <c r="A57" s="1" t="str">
        <f t="shared" si="2"/>
        <v/>
      </c>
      <c r="C57" s="146"/>
      <c r="D57" s="146"/>
      <c r="E57" s="146"/>
      <c r="F57" s="149" t="str">
        <f t="shared" si="0"/>
        <v/>
      </c>
      <c r="G57" s="149" t="str">
        <f t="shared" si="1"/>
        <v/>
      </c>
      <c r="H57" s="24"/>
    </row>
    <row r="58" spans="1:11">
      <c r="A58" s="1" t="str">
        <f t="shared" si="2"/>
        <v/>
      </c>
      <c r="C58" s="146"/>
      <c r="D58" s="146"/>
      <c r="E58" s="146"/>
      <c r="F58" s="149" t="str">
        <f t="shared" si="0"/>
        <v/>
      </c>
      <c r="G58" s="149" t="str">
        <f t="shared" si="1"/>
        <v/>
      </c>
      <c r="H58" s="24"/>
    </row>
    <row r="59" spans="1:11">
      <c r="A59" s="1" t="str">
        <f t="shared" si="2"/>
        <v/>
      </c>
      <c r="C59" s="146"/>
      <c r="D59" s="146"/>
      <c r="E59" s="146"/>
      <c r="F59" s="149" t="str">
        <f t="shared" si="0"/>
        <v/>
      </c>
      <c r="G59" s="149" t="str">
        <f t="shared" si="1"/>
        <v/>
      </c>
      <c r="H59" s="24"/>
    </row>
    <row r="60" spans="1:11">
      <c r="A60" s="1" t="str">
        <f t="shared" si="2"/>
        <v/>
      </c>
      <c r="C60" s="146"/>
      <c r="D60" s="146"/>
      <c r="E60" s="146"/>
      <c r="F60" s="149" t="str">
        <f t="shared" si="0"/>
        <v/>
      </c>
      <c r="G60" s="149" t="str">
        <f t="shared" si="1"/>
        <v/>
      </c>
      <c r="H60" s="24"/>
    </row>
    <row r="61" spans="1:11">
      <c r="F61" s="148"/>
    </row>
    <row r="62" spans="1:11">
      <c r="B62" s="1"/>
      <c r="C62" s="1"/>
      <c r="D62" s="1"/>
      <c r="E62" s="1"/>
      <c r="K62" s="24"/>
    </row>
    <row r="63" spans="1:11">
      <c r="B63" s="1"/>
      <c r="C63" s="1"/>
      <c r="D63" s="1"/>
      <c r="E63" s="1"/>
      <c r="K63" s="24"/>
    </row>
    <row r="64" spans="1:11">
      <c r="B64" s="12" t="s">
        <v>85</v>
      </c>
      <c r="C64" s="12"/>
      <c r="D64" s="12"/>
      <c r="E64" s="12"/>
      <c r="F64" s="12"/>
      <c r="G64" s="288" t="s">
        <v>86</v>
      </c>
      <c r="H64" s="12"/>
      <c r="I64" s="13"/>
      <c r="J64" s="13"/>
      <c r="K64" s="58"/>
    </row>
    <row r="65" spans="2:11">
      <c r="B65" s="12"/>
      <c r="C65" s="12"/>
      <c r="D65" s="12"/>
      <c r="E65" s="12"/>
      <c r="F65" s="12"/>
      <c r="G65" s="12"/>
      <c r="H65" s="12"/>
      <c r="I65" s="374" t="s">
        <v>87</v>
      </c>
      <c r="J65" s="374"/>
      <c r="K65" s="374"/>
    </row>
    <row r="66" spans="2:11">
      <c r="B66" s="85"/>
      <c r="C66" s="1"/>
      <c r="D66" s="1"/>
      <c r="E66" s="1"/>
      <c r="K66" s="24"/>
    </row>
  </sheetData>
  <sheetProtection algorithmName="SHA-512" hashValue="EYngNhjAEnS2f+84hWrdV/IiciKtA0JDtu8fK+GvXiiK4+t0nY1gNHFYVb7EO9LH6JesJMhFJe5vvzfbHpG3cw==" saltValue="WqvIjt4e88bQAcj+q69dfQ==" spinCount="100000" sheet="1" objects="1" scenarios="1" formatCells="0" formatColumns="0" formatRows="0"/>
  <mergeCells count="6">
    <mergeCell ref="I65:K65"/>
    <mergeCell ref="A1:I1"/>
    <mergeCell ref="E4:I4"/>
    <mergeCell ref="E5:I5"/>
    <mergeCell ref="E6:I6"/>
    <mergeCell ref="E7:I7"/>
  </mergeCells>
  <pageMargins left="0.70866141732283472" right="0.70866141732283472" top="0.74803149606299213" bottom="0.74803149606299213" header="0.31496062992125984" footer="0.31496062992125984"/>
  <pageSetup scale="50" orientation="portrait" horizontalDpi="200" verticalDpi="200" r:id="rId1"/>
  <headerFooter>
    <oddHeader>&amp;C&amp;"Arial,Bold"&amp;14&amp;A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18</vt:i4>
      </vt:variant>
    </vt:vector>
  </HeadingPairs>
  <TitlesOfParts>
    <vt:vector size="31" baseType="lpstr">
      <vt:lpstr>Kitöltési útmutató</vt:lpstr>
      <vt:lpstr>Fedlap</vt:lpstr>
      <vt:lpstr>Konzorcium összesen</vt:lpstr>
      <vt:lpstr>Konzorcium_vez_Ktgvetési_terv</vt:lpstr>
      <vt:lpstr>Konzorcium_vez_Bérktg</vt:lpstr>
      <vt:lpstr>Tag1_Ktgvetési_terv</vt:lpstr>
      <vt:lpstr>Tag1_Bérktg</vt:lpstr>
      <vt:lpstr>Tag2_Ktgvetési_terv</vt:lpstr>
      <vt:lpstr>Tag2_Bérktg</vt:lpstr>
      <vt:lpstr>Tag3_Ktgvetési_terv</vt:lpstr>
      <vt:lpstr>Tag3_Bérktg</vt:lpstr>
      <vt:lpstr>Tag4_Ktgvetési_terv</vt:lpstr>
      <vt:lpstr>Tag4_Bérktg</vt:lpstr>
      <vt:lpstr>'Kitöltési útmutató'!Print_Area</vt:lpstr>
      <vt:lpstr>'Konzorcium összesen'!Print_Area</vt:lpstr>
      <vt:lpstr>Konzorcium_vez_Bérktg!Print_Area</vt:lpstr>
      <vt:lpstr>Konzorcium_vez_Ktgvetési_terv!Print_Area</vt:lpstr>
      <vt:lpstr>Tag1_Bérktg!Print_Area</vt:lpstr>
      <vt:lpstr>Tag1_Ktgvetési_terv!Print_Area</vt:lpstr>
      <vt:lpstr>Tag2_Bérktg!Print_Area</vt:lpstr>
      <vt:lpstr>Tag2_Ktgvetési_terv!Print_Area</vt:lpstr>
      <vt:lpstr>Tag3_Bérktg!Print_Area</vt:lpstr>
      <vt:lpstr>Tag3_Ktgvetési_terv!Print_Area</vt:lpstr>
      <vt:lpstr>Tag4_Bérktg!Print_Area</vt:lpstr>
      <vt:lpstr>Tag4_Ktgvetési_terv!Print_Area</vt:lpstr>
      <vt:lpstr>'Konzorcium összesen'!Print_Titles</vt:lpstr>
      <vt:lpstr>Konzorcium_vez_Ktgvetési_terv!Print_Titles</vt:lpstr>
      <vt:lpstr>Tag1_Ktgvetési_terv!Print_Titles</vt:lpstr>
      <vt:lpstr>Tag2_Ktgvetési_terv!Print_Titles</vt:lpstr>
      <vt:lpstr>Tag3_Ktgvetési_terv!Print_Titles</vt:lpstr>
      <vt:lpstr>Tag4_Ktgvetési_terv!Print_Titles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FSZKA</dc:creator>
  <cp:keywords/>
  <dc:description/>
  <cp:lastModifiedBy>MFR</cp:lastModifiedBy>
  <cp:lastPrinted>2023-12-10T16:18:31Z</cp:lastPrinted>
  <dcterms:created xsi:type="dcterms:W3CDTF">2022-12-12T12:24:13Z</dcterms:created>
  <dcterms:modified xsi:type="dcterms:W3CDTF">2023-12-14T12:02:26Z</dcterms:modified>
  <cp:category/>
</cp:coreProperties>
</file>